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1425"/>
  <workbookPr/>
  <mc:AlternateContent xmlns:mc="http://schemas.openxmlformats.org/markup-compatibility/2006">
    <mc:Choice Requires="x15">
      <x15ac:absPath xmlns:x15ac="http://schemas.microsoft.com/office/spreadsheetml/2010/11/ac" url="D:\RICHEMONT\WARM\WARM_DOC\temp\"/>
    </mc:Choice>
  </mc:AlternateContent>
  <xr:revisionPtr revIDLastSave="0" documentId="8_{6EE87024-EBC0-4EAA-8EDB-9E8A7AF23BAA}" xr6:coauthVersionLast="43" xr6:coauthVersionMax="43" xr10:uidLastSave="{00000000-0000-0000-0000-000000000000}"/>
  <bookViews>
    <workbookView xWindow="-108" yWindow="-108" windowWidth="23256" windowHeight="12576" firstSheet="1" activeTab="1" xr2:uid="{00000000-000D-0000-FFFF-FFFF00000000}"/>
  </bookViews>
  <sheets>
    <sheet name="Final Qty" sheetId="1" state="hidden" r:id="rId1"/>
    <sheet name="Stock" sheetId="3" r:id="rId2"/>
  </sheets>
  <definedNames>
    <definedName name="_xlnm._FilterDatabase" localSheetId="0" hidden="1">'Final Qty'!$B$3:$C$3</definedName>
    <definedName name="_xlnm._FilterDatabase" localSheetId="1" hidden="1">Stock!$A$1:$G$739</definedName>
    <definedName name="_xlnm.Print_Area" localSheetId="0">'Final Qty'!$A$2:$W$39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E27" i="3" l="1"/>
  <c r="F27" i="3"/>
  <c r="E31" i="3"/>
  <c r="E33" i="3"/>
  <c r="E32" i="3"/>
  <c r="F39" i="3" l="1"/>
  <c r="F40" i="3"/>
  <c r="F41" i="3"/>
  <c r="F42" i="3"/>
  <c r="F43" i="3"/>
  <c r="F44" i="3"/>
  <c r="F45" i="3"/>
  <c r="F46" i="3"/>
  <c r="F47" i="3"/>
  <c r="F48" i="3"/>
  <c r="F49" i="3"/>
  <c r="F50" i="3"/>
  <c r="F51" i="3"/>
  <c r="F52" i="3"/>
  <c r="F53" i="3"/>
  <c r="F54" i="3"/>
  <c r="F55" i="3"/>
  <c r="F56" i="3"/>
  <c r="F57" i="3"/>
  <c r="F58" i="3"/>
  <c r="F59" i="3"/>
  <c r="F60" i="3"/>
  <c r="F61" i="3"/>
  <c r="F62" i="3"/>
  <c r="F63" i="3"/>
  <c r="F64" i="3"/>
  <c r="F65" i="3"/>
  <c r="F66" i="3"/>
  <c r="F67" i="3"/>
  <c r="F68" i="3"/>
  <c r="F69" i="3"/>
  <c r="F70" i="3"/>
  <c r="F71" i="3"/>
  <c r="F2" i="3" l="1"/>
  <c r="F3" i="3"/>
  <c r="F4" i="3"/>
  <c r="F5" i="3"/>
  <c r="F6" i="3"/>
  <c r="F7" i="3"/>
  <c r="F8" i="3"/>
  <c r="F9" i="3"/>
  <c r="F10" i="3"/>
  <c r="F11" i="3"/>
  <c r="F12" i="3"/>
  <c r="F13" i="3"/>
  <c r="F14" i="3"/>
  <c r="F15" i="3"/>
  <c r="F16" i="3"/>
  <c r="F17" i="3"/>
  <c r="F18" i="3"/>
  <c r="F19" i="3"/>
  <c r="F20" i="3"/>
  <c r="F21" i="3"/>
  <c r="F22" i="3"/>
  <c r="F23" i="3"/>
  <c r="F24" i="3"/>
  <c r="F25" i="3"/>
  <c r="F26" i="3"/>
  <c r="F29" i="3"/>
  <c r="F30" i="3"/>
  <c r="F31" i="3"/>
  <c r="F32" i="3"/>
  <c r="F33" i="3"/>
  <c r="F34" i="3"/>
  <c r="F36" i="3"/>
  <c r="F35" i="3"/>
  <c r="F37" i="3"/>
  <c r="F38" i="3"/>
  <c r="F28" i="3"/>
</calcChain>
</file>

<file path=xl/sharedStrings.xml><?xml version="1.0" encoding="utf-8"?>
<sst xmlns="http://schemas.openxmlformats.org/spreadsheetml/2006/main" count="332" uniqueCount="233">
  <si>
    <t>P20Q1004</t>
    <phoneticPr fontId="3" type="noConversion"/>
  </si>
  <si>
    <t>CRM00393</t>
  </si>
  <si>
    <t>CRM00399</t>
  </si>
  <si>
    <t>CRM00403</t>
    <phoneticPr fontId="3" type="noConversion"/>
  </si>
  <si>
    <t>CRM00146</t>
    <phoneticPr fontId="3" type="noConversion"/>
  </si>
  <si>
    <t>CRM00406</t>
    <phoneticPr fontId="3" type="noConversion"/>
  </si>
  <si>
    <t>P20Q1001</t>
    <phoneticPr fontId="3" type="noConversion"/>
  </si>
  <si>
    <t>P20Q1002</t>
  </si>
  <si>
    <t>P20Q1003</t>
    <phoneticPr fontId="3" type="noConversion"/>
  </si>
  <si>
    <t>P20Q1005</t>
    <phoneticPr fontId="3" type="noConversion"/>
  </si>
  <si>
    <t>P20Q1006</t>
  </si>
  <si>
    <t>P20Q1013</t>
  </si>
  <si>
    <t>P20Q1014</t>
  </si>
  <si>
    <t>P20Q1007</t>
  </si>
  <si>
    <t>P20Q1008</t>
  </si>
  <si>
    <t>P20Q1009</t>
  </si>
  <si>
    <t>P20Q1010</t>
  </si>
  <si>
    <t>P20Q1011</t>
  </si>
  <si>
    <t>P20Q1012</t>
  </si>
  <si>
    <t>P20Q1015</t>
  </si>
  <si>
    <t>P20Q1022</t>
  </si>
  <si>
    <t>P20Q1023</t>
  </si>
  <si>
    <t>P20Q1025</t>
  </si>
  <si>
    <t>P20Q1028</t>
    <phoneticPr fontId="3" type="noConversion"/>
  </si>
  <si>
    <t>Godiva 复活蛋形巧克力礼盒</t>
    <phoneticPr fontId="3" type="noConversion"/>
  </si>
  <si>
    <t>3格腕表盒</t>
  </si>
  <si>
    <t>飞鸟披肩</t>
  </si>
  <si>
    <t>双记事簿组</t>
  </si>
  <si>
    <t>黑色护照夹</t>
  </si>
  <si>
    <t>MUST卡包</t>
  </si>
  <si>
    <t>雅诗兰黛
唇膏两件组</t>
    <phoneticPr fontId="3" type="noConversion"/>
  </si>
  <si>
    <t>LAB SERIES
朗仕青春抗皱精华水凝露</t>
    <phoneticPr fontId="3" type="noConversion"/>
  </si>
  <si>
    <t>THE LAUNDRESS 
婴儿洗衣精</t>
    <phoneticPr fontId="3" type="noConversion"/>
  </si>
  <si>
    <t>LEGO乐高典藏瓶中船21313</t>
    <phoneticPr fontId="3" type="noConversion"/>
  </si>
  <si>
    <t>THE BEAST 野兽派
V&amp;A博物馆摩登时代系列 散香器</t>
    <phoneticPr fontId="3" type="noConversion"/>
  </si>
  <si>
    <t>戴森 Dyson
Airwrap 美发造型器</t>
    <phoneticPr fontId="3" type="noConversion"/>
  </si>
  <si>
    <t xml:space="preserve"> 戴森 Dyson Lightcycle CD05 台灯</t>
    <phoneticPr fontId="3" type="noConversion"/>
  </si>
  <si>
    <t>Alessi Anna
不锈钢红酒开瓶器</t>
    <phoneticPr fontId="3" type="noConversion"/>
  </si>
  <si>
    <t xml:space="preserve"> Kent肯特
猪鬃梳家庭礼盒</t>
    <phoneticPr fontId="3" type="noConversion"/>
  </si>
  <si>
    <t>KENT 英国手工复古绅士手动剃须刀</t>
    <phoneticPr fontId="3" type="noConversion"/>
  </si>
  <si>
    <t>Manito Mr. &amp; Mrs. 真丝刺绣眼罩</t>
    <phoneticPr fontId="3" type="noConversion"/>
  </si>
  <si>
    <t>丹麦 Stelton
Collar系列手摇咖啡研磨机</t>
    <phoneticPr fontId="3" type="noConversion"/>
  </si>
  <si>
    <t>Mlay
S3 多功能RF射频美容仪</t>
    <phoneticPr fontId="3" type="noConversion"/>
  </si>
  <si>
    <t>上海柏悦酒店经典全身按摩</t>
    <phoneticPr fontId="3" type="noConversion"/>
  </si>
  <si>
    <t xml:space="preserve">广州-唐璜
</t>
    <phoneticPr fontId="3" type="noConversion"/>
  </si>
  <si>
    <t xml:space="preserve">昆明-马斯谢尔三重奏
</t>
    <phoneticPr fontId="3" type="noConversion"/>
  </si>
  <si>
    <t xml:space="preserve">上海-保罗·雷钢琴独奏音乐会
</t>
    <phoneticPr fontId="3" type="noConversion"/>
  </si>
  <si>
    <t xml:space="preserve">天津-B 计划
</t>
    <phoneticPr fontId="3" type="noConversion"/>
  </si>
  <si>
    <t>区域</t>
  </si>
  <si>
    <t>编号</t>
  </si>
  <si>
    <t>店名</t>
  </si>
  <si>
    <t>Final</t>
    <phoneticPr fontId="3" type="noConversion"/>
  </si>
  <si>
    <t>CENTRAL</t>
    <phoneticPr fontId="3" type="noConversion"/>
  </si>
  <si>
    <t>QD</t>
  </si>
  <si>
    <t>SJZ</t>
  </si>
  <si>
    <t>JN</t>
  </si>
  <si>
    <t>TY</t>
  </si>
  <si>
    <t>DL</t>
  </si>
  <si>
    <t>NORTH</t>
    <phoneticPr fontId="3" type="noConversion"/>
  </si>
  <si>
    <t>BJ CW</t>
  </si>
  <si>
    <t>CC</t>
    <phoneticPr fontId="3" type="noConversion"/>
  </si>
  <si>
    <t>TJ</t>
  </si>
  <si>
    <t>BJ PKL</t>
  </si>
  <si>
    <t>BJ In88</t>
  </si>
  <si>
    <t>HRB</t>
  </si>
  <si>
    <t>SY Mixcity</t>
  </si>
  <si>
    <t>SY F66</t>
  </si>
  <si>
    <t>BJ SKP</t>
  </si>
  <si>
    <t>SHANGHAI &amp; ZHEJIANG</t>
    <phoneticPr fontId="3" type="noConversion"/>
  </si>
  <si>
    <t>SH P66</t>
  </si>
  <si>
    <t>HZ TW</t>
  </si>
  <si>
    <t>NB</t>
  </si>
  <si>
    <t>SH K11</t>
    <phoneticPr fontId="3" type="noConversion"/>
  </si>
  <si>
    <t>SH IFC</t>
  </si>
  <si>
    <t>HZ Mixcity</t>
  </si>
  <si>
    <t>EAST &amp; SOUTH</t>
    <phoneticPr fontId="3" type="noConversion"/>
  </si>
  <si>
    <t>KM2</t>
  </si>
  <si>
    <t>WH</t>
  </si>
  <si>
    <t>HF</t>
  </si>
  <si>
    <t>WX</t>
  </si>
  <si>
    <t>Suzhou</t>
  </si>
  <si>
    <t>CD TKL</t>
  </si>
  <si>
    <t>ZZ</t>
  </si>
  <si>
    <t>SZ Mixcity</t>
  </si>
  <si>
    <t>GZ TKL</t>
  </si>
  <si>
    <t>CQ Mix</t>
  </si>
  <si>
    <t>NJ</t>
  </si>
  <si>
    <t>Xi'an</t>
  </si>
  <si>
    <t>CSIFS</t>
  </si>
  <si>
    <t>Target Ppl #</t>
    <phoneticPr fontId="3" type="noConversion"/>
  </si>
  <si>
    <t>BTQ</t>
  </si>
  <si>
    <t>name</t>
    <phoneticPr fontId="17" type="noConversion"/>
  </si>
  <si>
    <t>code</t>
    <phoneticPr fontId="17" type="noConversion"/>
  </si>
  <si>
    <t>inboundStock</t>
    <phoneticPr fontId="17" type="noConversion"/>
  </si>
  <si>
    <t>boutiqueCode</t>
    <phoneticPr fontId="17" type="noConversion"/>
  </si>
  <si>
    <t>price</t>
    <phoneticPr fontId="17" type="noConversion"/>
  </si>
  <si>
    <t>imageUrl</t>
    <phoneticPr fontId="17" type="noConversion"/>
  </si>
  <si>
    <t>type</t>
    <phoneticPr fontId="17" type="noConversion"/>
  </si>
  <si>
    <t>Add</t>
    <phoneticPr fontId="3" type="noConversion"/>
  </si>
  <si>
    <t>Bath&amp;Bloom香薰精油加湿器</t>
  </si>
  <si>
    <t>HAPPY BDAY卡包</t>
  </si>
  <si>
    <t>珠宝盒</t>
  </si>
  <si>
    <t>腕表盒</t>
  </si>
  <si>
    <t>银质小盒</t>
  </si>
  <si>
    <t>红色笔记本</t>
  </si>
  <si>
    <t>饰品托盘</t>
  </si>
  <si>
    <t>大号LC卡包</t>
  </si>
  <si>
    <t>贡牌西湖特级龙井礼盒</t>
  </si>
  <si>
    <t>Bath&amp;Bloom室内香薰</t>
  </si>
  <si>
    <t xml:space="preserve">THE LAUNDRESS礼盒 </t>
  </si>
  <si>
    <t>王德传冻顶乌龙礼盒</t>
  </si>
  <si>
    <t>zuny书档</t>
  </si>
  <si>
    <t>德国BEURER去橘皮脂肪按摩器</t>
  </si>
  <si>
    <t>FOREO ISSA play玩美版防水复合刷头硅胶声波电动牙刷</t>
  </si>
  <si>
    <t>P00Q1003</t>
  </si>
  <si>
    <t>CRM00146</t>
  </si>
  <si>
    <t>CRM00147</t>
  </si>
  <si>
    <t>CRM00167</t>
  </si>
  <si>
    <t>CRM00174</t>
  </si>
  <si>
    <t>CRM00283</t>
  </si>
  <si>
    <t>CRM00286</t>
  </si>
  <si>
    <t>CRM00287</t>
  </si>
  <si>
    <t>CRM00289</t>
  </si>
  <si>
    <t>CRM00290</t>
  </si>
  <si>
    <t>CRM00291</t>
  </si>
  <si>
    <t>CRM00293</t>
  </si>
  <si>
    <t>CRM00294</t>
  </si>
  <si>
    <t>CRM00296</t>
  </si>
  <si>
    <t>CRM00299</t>
  </si>
  <si>
    <t>CRM00300</t>
  </si>
  <si>
    <t>CRM00329</t>
  </si>
  <si>
    <t>CRM00340</t>
  </si>
  <si>
    <t>CRM00341</t>
  </si>
  <si>
    <t>CRM00405</t>
  </si>
  <si>
    <t>CRM00406</t>
  </si>
  <si>
    <t>P17Q2009</t>
  </si>
  <si>
    <t>P17Q3003</t>
  </si>
  <si>
    <t>P17Q4002</t>
  </si>
  <si>
    <t>COJV2050</t>
  </si>
  <si>
    <t>COJV2051</t>
  </si>
  <si>
    <t>COJV2052</t>
  </si>
  <si>
    <t>CRCOCT8008</t>
  </si>
  <si>
    <t>P19Q2004</t>
  </si>
  <si>
    <t>P19Q2005</t>
  </si>
  <si>
    <t>P19Q2007</t>
  </si>
  <si>
    <t>P19Q2009</t>
  </si>
  <si>
    <t>P19Q2002</t>
  </si>
  <si>
    <t>P19Q2001</t>
  </si>
  <si>
    <t>P19Q3005</t>
  </si>
  <si>
    <t>P19Q3011</t>
  </si>
  <si>
    <t>P18Q3003</t>
    <phoneticPr fontId="17" type="noConversion"/>
  </si>
  <si>
    <t>CRM00404</t>
  </si>
  <si>
    <t>P18Q3006</t>
    <phoneticPr fontId="17" type="noConversion"/>
  </si>
  <si>
    <t>P18Q3005</t>
    <phoneticPr fontId="17" type="noConversion"/>
  </si>
  <si>
    <t>P18Q3009</t>
    <phoneticPr fontId="17" type="noConversion"/>
  </si>
  <si>
    <t>P19Q1004</t>
    <phoneticPr fontId="17" type="noConversion"/>
  </si>
  <si>
    <t>P19Q1007</t>
    <phoneticPr fontId="17" type="noConversion"/>
  </si>
  <si>
    <r>
      <rPr>
        <sz val="9"/>
        <color theme="1"/>
        <rFont val="微软雅黑"/>
        <family val="2"/>
        <charset val="134"/>
      </rPr>
      <t>便签夹</t>
    </r>
    <r>
      <rPr>
        <sz val="9"/>
        <color theme="1"/>
        <rFont val="Calibri"/>
        <family val="2"/>
      </rPr>
      <t>-</t>
    </r>
    <r>
      <rPr>
        <sz val="9"/>
        <color theme="1"/>
        <rFont val="微软雅黑"/>
        <family val="2"/>
        <charset val="134"/>
      </rPr>
      <t>皮质</t>
    </r>
  </si>
  <si>
    <r>
      <rPr>
        <sz val="9"/>
        <color theme="1"/>
        <rFont val="微软雅黑"/>
        <family val="2"/>
        <charset val="134"/>
      </rPr>
      <t>芳香蜡烛</t>
    </r>
  </si>
  <si>
    <r>
      <rPr>
        <sz val="9"/>
        <color theme="1"/>
        <rFont val="微软雅黑"/>
        <family val="2"/>
        <charset val="134"/>
      </rPr>
      <t>珠宝旅行袋</t>
    </r>
  </si>
  <si>
    <r>
      <rPr>
        <sz val="9"/>
        <color theme="1"/>
        <rFont val="微软雅黑"/>
        <family val="2"/>
        <charset val="134"/>
      </rPr>
      <t>红皮记事本</t>
    </r>
  </si>
  <si>
    <r>
      <rPr>
        <sz val="9"/>
        <color theme="1"/>
        <rFont val="微软雅黑"/>
        <family val="2"/>
        <charset val="134"/>
      </rPr>
      <t>木质珠宝盒</t>
    </r>
  </si>
  <si>
    <r>
      <rPr>
        <sz val="9"/>
        <color theme="1"/>
        <rFont val="微软雅黑"/>
        <family val="2"/>
        <charset val="134"/>
      </rPr>
      <t>皮套笔记本</t>
    </r>
  </si>
  <si>
    <r>
      <rPr>
        <sz val="9"/>
        <color theme="1"/>
        <rFont val="微软雅黑"/>
        <family val="2"/>
        <charset val="134"/>
      </rPr>
      <t>腕表旅行袋</t>
    </r>
    <r>
      <rPr>
        <sz val="9"/>
        <color theme="1"/>
        <rFont val="Calibri"/>
        <family val="2"/>
      </rPr>
      <t>(</t>
    </r>
    <r>
      <rPr>
        <sz val="9"/>
        <color theme="1"/>
        <rFont val="微软雅黑"/>
        <family val="2"/>
        <charset val="134"/>
      </rPr>
      <t>多只</t>
    </r>
    <r>
      <rPr>
        <sz val="9"/>
        <color theme="1"/>
        <rFont val="Calibri"/>
        <family val="2"/>
      </rPr>
      <t>)</t>
    </r>
  </si>
  <si>
    <r>
      <rPr>
        <sz val="9"/>
        <color theme="1"/>
        <rFont val="微软雅黑"/>
        <family val="2"/>
        <charset val="134"/>
      </rPr>
      <t>黑色</t>
    </r>
    <r>
      <rPr>
        <sz val="9"/>
        <color theme="1"/>
        <rFont val="Calibri"/>
        <family val="2"/>
      </rPr>
      <t>(</t>
    </r>
    <r>
      <rPr>
        <sz val="9"/>
        <color theme="1"/>
        <rFont val="微软雅黑"/>
        <family val="2"/>
        <charset val="134"/>
      </rPr>
      <t>相片</t>
    </r>
    <r>
      <rPr>
        <sz val="9"/>
        <color theme="1"/>
        <rFont val="Calibri"/>
        <family val="2"/>
      </rPr>
      <t>)</t>
    </r>
    <r>
      <rPr>
        <sz val="9"/>
        <color theme="1"/>
        <rFont val="微软雅黑"/>
        <family val="2"/>
        <charset val="134"/>
      </rPr>
      <t>钥匙扣</t>
    </r>
  </si>
  <si>
    <r>
      <rPr>
        <sz val="9"/>
        <color theme="1"/>
        <rFont val="微软雅黑"/>
        <family val="2"/>
        <charset val="134"/>
      </rPr>
      <t>笔皮套</t>
    </r>
  </si>
  <si>
    <r>
      <rPr>
        <sz val="9"/>
        <color theme="1"/>
        <rFont val="微软雅黑"/>
        <family val="2"/>
        <charset val="134"/>
      </rPr>
      <t>小饰品盒子</t>
    </r>
  </si>
  <si>
    <r>
      <rPr>
        <sz val="9"/>
        <color theme="1"/>
        <rFont val="微软雅黑"/>
        <family val="2"/>
        <charset val="134"/>
      </rPr>
      <t>香槟盒</t>
    </r>
  </si>
  <si>
    <r>
      <t>livre d'or white</t>
    </r>
    <r>
      <rPr>
        <sz val="9"/>
        <color rgb="FF000000"/>
        <rFont val="微软雅黑"/>
        <family val="2"/>
        <charset val="134"/>
      </rPr>
      <t>婚礼相画册</t>
    </r>
  </si>
  <si>
    <r>
      <rPr>
        <sz val="9"/>
        <color theme="1"/>
        <rFont val="微软雅黑"/>
        <family val="2"/>
        <charset val="134"/>
      </rPr>
      <t>猎豹女士香水</t>
    </r>
  </si>
  <si>
    <r>
      <rPr>
        <sz val="9"/>
        <color theme="1"/>
        <rFont val="微软雅黑"/>
        <family val="2"/>
        <charset val="134"/>
      </rPr>
      <t>猎豹相框</t>
    </r>
    <r>
      <rPr>
        <sz val="9"/>
        <color theme="1"/>
        <rFont val="Calibri"/>
        <family val="2"/>
      </rPr>
      <t>(</t>
    </r>
    <r>
      <rPr>
        <sz val="9"/>
        <color theme="1"/>
        <rFont val="微软雅黑"/>
        <family val="2"/>
        <charset val="134"/>
      </rPr>
      <t>圣诞</t>
    </r>
    <r>
      <rPr>
        <sz val="9"/>
        <color theme="1"/>
        <rFont val="Calibri"/>
        <family val="2"/>
      </rPr>
      <t>)</t>
    </r>
  </si>
  <si>
    <r>
      <t>“</t>
    </r>
    <r>
      <rPr>
        <sz val="9"/>
        <color theme="1"/>
        <rFont val="微软雅黑"/>
        <family val="2"/>
        <charset val="134"/>
      </rPr>
      <t>迷你</t>
    </r>
    <r>
      <rPr>
        <sz val="9"/>
        <color theme="1"/>
        <rFont val="Calibri"/>
        <family val="2"/>
      </rPr>
      <t>5</t>
    </r>
    <r>
      <rPr>
        <sz val="9"/>
        <color theme="1"/>
        <rFont val="微软雅黑"/>
        <family val="2"/>
        <charset val="134"/>
      </rPr>
      <t>重奏</t>
    </r>
    <r>
      <rPr>
        <sz val="9"/>
        <color theme="1"/>
        <rFont val="Calibri"/>
        <family val="2"/>
      </rPr>
      <t>”</t>
    </r>
    <r>
      <rPr>
        <sz val="9"/>
        <color theme="1"/>
        <rFont val="微软雅黑"/>
        <family val="2"/>
        <charset val="134"/>
      </rPr>
      <t>葡萄酒礼盒</t>
    </r>
  </si>
  <si>
    <r>
      <rPr>
        <sz val="9"/>
        <color theme="1"/>
        <rFont val="微软雅黑"/>
        <family val="2"/>
        <charset val="134"/>
      </rPr>
      <t>猎豹羊绒毯</t>
    </r>
  </si>
  <si>
    <r>
      <rPr>
        <sz val="9"/>
        <color theme="1"/>
        <rFont val="微软雅黑"/>
        <family val="2"/>
        <charset val="134"/>
      </rPr>
      <t>表盒</t>
    </r>
  </si>
  <si>
    <r>
      <rPr>
        <sz val="9"/>
        <color theme="1"/>
        <rFont val="微软雅黑"/>
        <family val="2"/>
        <charset val="134"/>
      </rPr>
      <t>圣诞彩球</t>
    </r>
  </si>
  <si>
    <r>
      <t xml:space="preserve">HJ </t>
    </r>
    <r>
      <rPr>
        <sz val="9"/>
        <color theme="1"/>
        <rFont val="微软雅黑"/>
        <family val="2"/>
        <charset val="134"/>
      </rPr>
      <t>小皮袋</t>
    </r>
  </si>
  <si>
    <r>
      <t xml:space="preserve">HJ </t>
    </r>
    <r>
      <rPr>
        <sz val="9"/>
        <color theme="1"/>
        <rFont val="微软雅黑"/>
        <family val="2"/>
        <charset val="134"/>
      </rPr>
      <t>中号皮袋</t>
    </r>
  </si>
  <si>
    <r>
      <t xml:space="preserve">HJ </t>
    </r>
    <r>
      <rPr>
        <sz val="9"/>
        <color theme="1"/>
        <rFont val="微软雅黑"/>
        <family val="2"/>
        <charset val="134"/>
      </rPr>
      <t>长款皮袋</t>
    </r>
  </si>
  <si>
    <r>
      <rPr>
        <sz val="9"/>
        <color theme="1"/>
        <rFont val="微软雅黑"/>
        <family val="2"/>
        <charset val="134"/>
      </rPr>
      <t>立式耳环珠宝盒</t>
    </r>
  </si>
  <si>
    <r>
      <rPr>
        <sz val="9"/>
        <color theme="1"/>
        <rFont val="微软雅黑"/>
        <family val="2"/>
        <charset val="134"/>
      </rPr>
      <t>大珠宝盒</t>
    </r>
    <r>
      <rPr>
        <sz val="9"/>
        <color theme="1"/>
        <rFont val="Calibri"/>
        <family val="2"/>
      </rPr>
      <t>(</t>
    </r>
    <r>
      <rPr>
        <sz val="9"/>
        <color theme="1"/>
        <rFont val="微软雅黑"/>
        <family val="2"/>
        <charset val="134"/>
      </rPr>
      <t>皮质白里</t>
    </r>
    <r>
      <rPr>
        <sz val="9"/>
        <color theme="1"/>
        <rFont val="Calibri"/>
        <family val="2"/>
      </rPr>
      <t>)</t>
    </r>
  </si>
  <si>
    <r>
      <t xml:space="preserve">mini </t>
    </r>
    <r>
      <rPr>
        <sz val="9"/>
        <color theme="1"/>
        <rFont val="微软雅黑"/>
        <family val="2"/>
        <charset val="134"/>
      </rPr>
      <t>香槟</t>
    </r>
  </si>
  <si>
    <r>
      <rPr>
        <sz val="11"/>
        <color theme="1"/>
        <rFont val="宋体"/>
        <family val="2"/>
        <charset val="134"/>
      </rPr>
      <t>婚礼签名簿</t>
    </r>
    <r>
      <rPr>
        <sz val="11"/>
        <color theme="1"/>
        <rFont val="Calibri"/>
        <family val="2"/>
      </rPr>
      <t xml:space="preserve">+ </t>
    </r>
    <r>
      <rPr>
        <sz val="11"/>
        <color theme="1"/>
        <rFont val="宋体"/>
        <family val="2"/>
        <charset val="134"/>
      </rPr>
      <t>邀请卡</t>
    </r>
  </si>
  <si>
    <r>
      <rPr>
        <sz val="11"/>
        <color theme="1"/>
        <rFont val="宋体"/>
        <family val="2"/>
        <charset val="134"/>
      </rPr>
      <t>胶囊咖啡机</t>
    </r>
  </si>
  <si>
    <r>
      <t>Christofle</t>
    </r>
    <r>
      <rPr>
        <sz val="11"/>
        <color theme="1"/>
        <rFont val="宋体"/>
        <family val="2"/>
        <charset val="134"/>
      </rPr>
      <t>小蜜蜂系列餐具</t>
    </r>
  </si>
  <si>
    <t>P19Q3003</t>
    <phoneticPr fontId="17" type="noConversion"/>
  </si>
  <si>
    <t>CRM00398</t>
  </si>
  <si>
    <t>CRM00408</t>
  </si>
  <si>
    <t>CRM00410</t>
  </si>
  <si>
    <t>CRM00466</t>
  </si>
  <si>
    <t>红色护照夹</t>
  </si>
  <si>
    <t>纸质文件夹</t>
  </si>
  <si>
    <t>女士珠宝袋</t>
  </si>
  <si>
    <t>旅行羊毛毯</t>
  </si>
  <si>
    <t>新秀丽儿童书包中号</t>
  </si>
  <si>
    <t>迷你五重奏礼盒</t>
  </si>
  <si>
    <t>roseonly Vday preserved flower</t>
  </si>
  <si>
    <t>Jo Malone圣诞身体乳礼盒</t>
  </si>
  <si>
    <t>包袋</t>
  </si>
  <si>
    <t>书档change to LEGO and XiQi</t>
  </si>
  <si>
    <t>AfterShokz耳机</t>
  </si>
  <si>
    <t xml:space="preserve">王薇薇香槟对杯 </t>
  </si>
  <si>
    <t>Thann精油套装</t>
  </si>
  <si>
    <t>Godiva松露形巧克力礼盒</t>
  </si>
  <si>
    <t>Jo Malone润肤乳</t>
  </si>
  <si>
    <t>德国Bresser儿童天文望远镜</t>
  </si>
  <si>
    <t>女式旅行袋</t>
  </si>
  <si>
    <t>皮质休闲笔记本</t>
  </si>
  <si>
    <t>诞生纪念相框</t>
  </si>
  <si>
    <t>蜜月旅行箱标签</t>
  </si>
  <si>
    <t>迷你饰品托盘</t>
  </si>
  <si>
    <t>小号猎豹托盘</t>
  </si>
  <si>
    <r>
      <rPr>
        <sz val="9"/>
        <color theme="1"/>
        <rFont val="宋体"/>
        <family val="3"/>
        <charset val="134"/>
      </rPr>
      <t>相框</t>
    </r>
    <r>
      <rPr>
        <sz val="9"/>
        <color theme="1"/>
        <rFont val="Calibri"/>
        <family val="2"/>
      </rPr>
      <t xml:space="preserve"> </t>
    </r>
    <phoneticPr fontId="17" type="noConversion"/>
  </si>
  <si>
    <t>P19Q3007</t>
    <phoneticPr fontId="17" type="noConversion"/>
  </si>
  <si>
    <t>CRM00032</t>
    <phoneticPr fontId="17" type="noConversion"/>
  </si>
  <si>
    <t>CRM00048</t>
    <phoneticPr fontId="17" type="noConversion"/>
  </si>
  <si>
    <t>CRM00051</t>
    <phoneticPr fontId="17" type="noConversion"/>
  </si>
  <si>
    <t>CRM00151</t>
    <phoneticPr fontId="17" type="noConversion"/>
  </si>
  <si>
    <t>CRM00157</t>
    <phoneticPr fontId="17" type="noConversion"/>
  </si>
  <si>
    <t>CRM00164</t>
    <phoneticPr fontId="17" type="noConversion"/>
  </si>
  <si>
    <t>CRM00166</t>
    <phoneticPr fontId="17" type="noConversion"/>
  </si>
  <si>
    <t>CRM00168</t>
    <phoneticPr fontId="17" type="noConversion"/>
  </si>
  <si>
    <t>CRM00169</t>
    <phoneticPr fontId="17" type="noConversion"/>
  </si>
  <si>
    <t>CRM00171</t>
    <phoneticPr fontId="17" type="noConversion"/>
  </si>
  <si>
    <t>P00Q1001</t>
    <phoneticPr fontId="17" type="noConversion"/>
  </si>
  <si>
    <t>P00Q1002</t>
    <phoneticPr fontId="17" type="noConversion"/>
  </si>
  <si>
    <t>P00Q1005</t>
  </si>
  <si>
    <t>P00Q1006</t>
  </si>
  <si>
    <t>CRM00339</t>
    <phoneticPr fontId="17" type="noConversion"/>
  </si>
  <si>
    <t>CRM00332</t>
    <phoneticPr fontId="17" type="noConversion"/>
  </si>
  <si>
    <t>CRM00331</t>
    <phoneticPr fontId="17" type="noConversion"/>
  </si>
  <si>
    <t>P00Q1008</t>
    <phoneticPr fontId="17" type="noConversion"/>
  </si>
  <si>
    <t>P00Q1009</t>
    <phoneticPr fontId="17" type="noConversion"/>
  </si>
  <si>
    <t>3</t>
    <phoneticPr fontId="17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</si>
</sst>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#,##0_);[Red]\(#,##0\)"/>
    <numFmt numFmtId="177" formatCode="[$¥-804]#,##0.00;[$¥-804]\-#,##0.00"/>
  </numFmts>
  <fonts count="25">
    <font>
      <sz val="11"/>
      <color theme="1"/>
      <name val="宋体"/>
      <family val="2"/>
      <charset val="134"/>
      <scheme val="minor"/>
    </font>
    <font>
      <sz val="11"/>
      <color theme="1"/>
      <name val="宋体"/>
      <family val="2"/>
      <charset val="134"/>
      <scheme val="minor"/>
    </font>
    <font>
      <b/>
      <sz val="9"/>
      <color theme="1"/>
      <name val="Calibri"/>
      <family val="2"/>
    </font>
    <font>
      <sz val="9"/>
      <name val="宋体"/>
      <family val="2"/>
      <charset val="134"/>
      <scheme val="minor"/>
    </font>
    <font>
      <b/>
      <sz val="10"/>
      <color theme="1"/>
      <name val="Calibri"/>
      <family val="2"/>
    </font>
    <font>
      <sz val="9"/>
      <color theme="1"/>
      <name val="微软雅黑"/>
      <family val="2"/>
      <charset val="134"/>
    </font>
    <font>
      <sz val="9"/>
      <name val="微软雅黑"/>
      <family val="2"/>
      <charset val="134"/>
    </font>
    <font>
      <sz val="12"/>
      <color indexed="8"/>
      <name val="宋体"/>
      <family val="3"/>
      <charset val="134"/>
    </font>
    <font>
      <b/>
      <sz val="9"/>
      <color theme="0"/>
      <name val="微软雅黑"/>
      <family val="2"/>
      <charset val="134"/>
    </font>
    <font>
      <sz val="8"/>
      <name val="微软雅黑"/>
      <family val="2"/>
      <charset val="134"/>
    </font>
    <font>
      <sz val="10"/>
      <color theme="1"/>
      <name val="微软雅黑"/>
      <family val="2"/>
      <charset val="134"/>
    </font>
    <font>
      <sz val="10"/>
      <color theme="1"/>
      <name val="Calibri"/>
      <family val="2"/>
    </font>
    <font>
      <sz val="10"/>
      <name val="Calibri"/>
      <family val="2"/>
    </font>
    <font>
      <b/>
      <sz val="10"/>
      <color theme="0"/>
      <name val="Calibri"/>
      <family val="2"/>
    </font>
    <font>
      <sz val="10"/>
      <color rgb="FF002060"/>
      <name val="Calibri"/>
      <family val="2"/>
    </font>
    <font>
      <b/>
      <sz val="10"/>
      <color rgb="FF002060"/>
      <name val="Calibri"/>
      <family val="2"/>
    </font>
    <font>
      <sz val="11"/>
      <color theme="1"/>
      <name val="Calibri"/>
      <family val="2"/>
    </font>
    <font>
      <sz val="9"/>
      <name val="宋体"/>
      <family val="3"/>
      <charset val="134"/>
      <scheme val="minor"/>
    </font>
    <font>
      <sz val="9"/>
      <color rgb="FF000000"/>
      <name val="微软雅黑"/>
      <family val="2"/>
      <charset val="134"/>
    </font>
    <font>
      <sz val="11"/>
      <color theme="1"/>
      <name val="宋体"/>
      <family val="2"/>
      <scheme val="minor"/>
    </font>
    <font>
      <sz val="9"/>
      <color theme="1"/>
      <name val="Calibri"/>
      <family val="2"/>
    </font>
    <font>
      <sz val="9"/>
      <color rgb="FF000000"/>
      <name val="Calibri"/>
      <family val="2"/>
    </font>
    <font>
      <sz val="11"/>
      <name val="Calibri"/>
      <family val="2"/>
    </font>
    <font>
      <sz val="11"/>
      <color theme="1"/>
      <name val="宋体"/>
      <family val="2"/>
      <charset val="134"/>
    </font>
    <font>
      <sz val="9"/>
      <color theme="1"/>
      <name val="宋体"/>
      <family val="3"/>
      <charset val="134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</borders>
  <cellStyleXfs count="5">
    <xf numFmtId="0" fontId="0" fillId="0" borderId="0">
      <alignment vertical="center"/>
    </xf>
    <xf numFmtId="0" fontId="1" fillId="0" borderId="0">
      <alignment vertical="center"/>
    </xf>
    <xf numFmtId="0" fontId="7" fillId="0" borderId="0"/>
    <xf numFmtId="9" fontId="1" fillId="0" borderId="0" applyFont="0" applyFill="0" applyBorder="0" applyAlignment="0" applyProtection="0">
      <alignment vertical="center"/>
    </xf>
    <xf numFmtId="177" fontId="19" fillId="0" borderId="0"/>
  </cellStyleXfs>
  <cellXfs count="54">
    <xf numFmtId="0" fontId="0" fillId="0" borderId="0" xfId="0">
      <alignment vertical="center"/>
    </xf>
    <xf numFmtId="0" fontId="5" fillId="0" borderId="0" xfId="1" applyFont="1" applyFill="1" applyBorder="1" applyAlignment="1">
      <alignment vertical="center" wrapText="1"/>
    </xf>
    <xf numFmtId="0" fontId="11" fillId="0" borderId="4" xfId="0" applyFont="1" applyFill="1" applyBorder="1" applyAlignment="1">
      <alignment horizontal="center" vertical="center"/>
    </xf>
    <xf numFmtId="1" fontId="12" fillId="0" borderId="7" xfId="1" applyNumberFormat="1" applyFont="1" applyFill="1" applyBorder="1" applyAlignment="1">
      <alignment horizontal="center" vertical="center"/>
    </xf>
    <xf numFmtId="0" fontId="11" fillId="0" borderId="0" xfId="1" applyFont="1" applyFill="1" applyBorder="1">
      <alignment vertical="center"/>
    </xf>
    <xf numFmtId="0" fontId="11" fillId="0" borderId="0" xfId="0" applyFont="1" applyFill="1" applyBorder="1" applyAlignment="1">
      <alignment horizontal="center" vertical="center"/>
    </xf>
    <xf numFmtId="0" fontId="11" fillId="0" borderId="1" xfId="0" applyFont="1" applyFill="1" applyBorder="1" applyAlignment="1">
      <alignment horizontal="center" vertical="center"/>
    </xf>
    <xf numFmtId="1" fontId="12" fillId="0" borderId="8" xfId="1" applyNumberFormat="1" applyFont="1" applyFill="1" applyBorder="1" applyAlignment="1">
      <alignment horizontal="center" vertical="center"/>
    </xf>
    <xf numFmtId="176" fontId="13" fillId="0" borderId="0" xfId="1" applyNumberFormat="1" applyFont="1" applyFill="1" applyBorder="1">
      <alignment vertical="center"/>
    </xf>
    <xf numFmtId="176" fontId="14" fillId="0" borderId="0" xfId="1" applyNumberFormat="1" applyFont="1" applyFill="1" applyBorder="1">
      <alignment vertical="center"/>
    </xf>
    <xf numFmtId="176" fontId="15" fillId="0" borderId="0" xfId="1" applyNumberFormat="1" applyFont="1" applyFill="1" applyBorder="1">
      <alignment vertical="center"/>
    </xf>
    <xf numFmtId="176" fontId="15" fillId="0" borderId="0" xfId="1" applyNumberFormat="1" applyFont="1" applyFill="1" applyBorder="1" applyAlignment="1">
      <alignment horizontal="center" vertical="center"/>
    </xf>
    <xf numFmtId="0" fontId="5" fillId="0" borderId="1" xfId="1" applyFont="1" applyFill="1" applyBorder="1" applyAlignment="1">
      <alignment horizontal="center" vertical="center" wrapText="1"/>
    </xf>
    <xf numFmtId="0" fontId="11" fillId="0" borderId="3" xfId="0" applyFont="1" applyFill="1" applyBorder="1" applyAlignment="1">
      <alignment horizontal="center" vertical="center"/>
    </xf>
    <xf numFmtId="0" fontId="11" fillId="0" borderId="6" xfId="0" applyFont="1" applyFill="1" applyBorder="1" applyAlignment="1">
      <alignment horizontal="center" vertical="center"/>
    </xf>
    <xf numFmtId="0" fontId="11" fillId="0" borderId="2" xfId="0" applyFont="1" applyFill="1" applyBorder="1" applyAlignment="1">
      <alignment horizontal="center" vertical="center"/>
    </xf>
    <xf numFmtId="0" fontId="11" fillId="0" borderId="3" xfId="0" applyFont="1" applyFill="1" applyBorder="1" applyAlignment="1">
      <alignment horizontal="center" vertical="center" wrapText="1"/>
    </xf>
    <xf numFmtId="0" fontId="11" fillId="0" borderId="6" xfId="0" applyFont="1" applyFill="1" applyBorder="1" applyAlignment="1">
      <alignment horizontal="center" vertical="center" wrapText="1"/>
    </xf>
    <xf numFmtId="0" fontId="11" fillId="0" borderId="2" xfId="0" applyFont="1" applyFill="1" applyBorder="1" applyAlignment="1">
      <alignment horizontal="center" vertical="center" wrapText="1"/>
    </xf>
    <xf numFmtId="0" fontId="2" fillId="0" borderId="0" xfId="1" applyFont="1" applyFill="1" applyBorder="1">
      <alignment vertical="center"/>
    </xf>
    <xf numFmtId="0" fontId="2" fillId="0" borderId="0" xfId="0" applyFont="1" applyFill="1" applyBorder="1" applyAlignment="1">
      <alignment horizontal="center" vertical="center"/>
    </xf>
    <xf numFmtId="0" fontId="2" fillId="0" borderId="0" xfId="0" applyFont="1" applyFill="1" applyBorder="1" applyAlignment="1">
      <alignment horizontal="center" vertical="center" wrapText="1"/>
    </xf>
    <xf numFmtId="0" fontId="4" fillId="0" borderId="0" xfId="0" applyFont="1" applyFill="1" applyBorder="1" applyAlignment="1">
      <alignment horizontal="center" vertical="center"/>
    </xf>
    <xf numFmtId="0" fontId="6" fillId="0" borderId="0" xfId="1" applyFont="1" applyFill="1" applyBorder="1" applyAlignment="1">
      <alignment horizontal="center" vertical="center" wrapText="1"/>
    </xf>
    <xf numFmtId="0" fontId="6" fillId="0" borderId="1" xfId="1" applyFont="1" applyFill="1" applyBorder="1" applyAlignment="1">
      <alignment horizontal="center" vertical="center" wrapText="1"/>
    </xf>
    <xf numFmtId="0" fontId="8" fillId="0" borderId="2" xfId="2" applyFont="1" applyFill="1" applyBorder="1" applyAlignment="1">
      <alignment horizontal="center" vertical="center" wrapText="1"/>
    </xf>
    <xf numFmtId="0" fontId="8" fillId="0" borderId="1" xfId="2" applyFont="1" applyFill="1" applyBorder="1" applyAlignment="1">
      <alignment horizontal="center" vertical="center" wrapText="1"/>
    </xf>
    <xf numFmtId="0" fontId="9" fillId="0" borderId="4" xfId="1" applyFont="1" applyFill="1" applyBorder="1" applyAlignment="1">
      <alignment horizontal="center" vertical="center" wrapText="1"/>
    </xf>
    <xf numFmtId="0" fontId="9" fillId="0" borderId="5" xfId="1" applyFont="1" applyFill="1" applyBorder="1" applyAlignment="1">
      <alignment horizontal="center" vertical="center" wrapText="1"/>
    </xf>
    <xf numFmtId="0" fontId="10" fillId="0" borderId="0" xfId="1" applyFont="1" applyFill="1" applyBorder="1">
      <alignment vertical="center"/>
    </xf>
    <xf numFmtId="1" fontId="11" fillId="0" borderId="0" xfId="3" applyNumberFormat="1" applyFont="1" applyFill="1" applyBorder="1" applyAlignment="1">
      <alignment horizontal="center" vertical="center"/>
    </xf>
    <xf numFmtId="1" fontId="11" fillId="0" borderId="7" xfId="3" applyNumberFormat="1" applyFont="1" applyFill="1" applyBorder="1" applyAlignment="1">
      <alignment horizontal="center" vertical="center"/>
    </xf>
    <xf numFmtId="1" fontId="12" fillId="0" borderId="5" xfId="1" applyNumberFormat="1" applyFont="1" applyFill="1" applyBorder="1" applyAlignment="1">
      <alignment horizontal="center" vertical="center"/>
    </xf>
    <xf numFmtId="1" fontId="11" fillId="0" borderId="4" xfId="3" applyNumberFormat="1" applyFont="1" applyFill="1" applyBorder="1" applyAlignment="1">
      <alignment horizontal="center" vertical="center"/>
    </xf>
    <xf numFmtId="1" fontId="11" fillId="0" borderId="5" xfId="3" applyNumberFormat="1" applyFont="1" applyFill="1" applyBorder="1" applyAlignment="1">
      <alignment horizontal="center" vertical="center"/>
    </xf>
    <xf numFmtId="1" fontId="11" fillId="0" borderId="1" xfId="3" applyNumberFormat="1" applyFont="1" applyFill="1" applyBorder="1" applyAlignment="1">
      <alignment horizontal="center" vertical="center"/>
    </xf>
    <xf numFmtId="1" fontId="11" fillId="0" borderId="8" xfId="3" applyNumberFormat="1" applyFont="1" applyFill="1" applyBorder="1" applyAlignment="1">
      <alignment horizontal="center" vertical="center"/>
    </xf>
    <xf numFmtId="0" fontId="0" fillId="0" borderId="0" xfId="0" applyFill="1">
      <alignment vertical="center"/>
    </xf>
    <xf numFmtId="0" fontId="0" fillId="0" borderId="0" xfId="0" applyFill="1" applyAlignment="1">
      <alignment horizontal="center" vertical="center"/>
    </xf>
    <xf numFmtId="0" fontId="16" fillId="0" borderId="0" xfId="0" applyFont="1" applyFill="1" applyAlignment="1">
      <alignment horizontal="center" vertical="center"/>
    </xf>
    <xf numFmtId="0" fontId="11" fillId="0" borderId="0" xfId="1" applyFont="1" applyFill="1" applyBorder="1" applyAlignment="1">
      <alignment horizontal="center" vertical="center"/>
    </xf>
    <xf numFmtId="49" fontId="11" fillId="0" borderId="0" xfId="0" applyNumberFormat="1" applyFont="1" applyBorder="1" applyAlignment="1">
      <alignment horizontal="center" vertical="center" readingOrder="1"/>
    </xf>
    <xf numFmtId="49" fontId="11" fillId="0" borderId="0" xfId="0" applyNumberFormat="1" applyFont="1" applyFill="1" applyBorder="1" applyAlignment="1">
      <alignment horizontal="center" vertical="center" readingOrder="1"/>
    </xf>
    <xf numFmtId="176" fontId="11" fillId="0" borderId="0" xfId="0" applyNumberFormat="1" applyFont="1" applyFill="1" applyBorder="1" applyAlignment="1">
      <alignment horizontal="center" vertical="center" readingOrder="1"/>
    </xf>
    <xf numFmtId="0" fontId="11" fillId="0" borderId="0" xfId="0" applyFont="1" applyFill="1" applyBorder="1" applyAlignment="1">
      <alignment horizontal="center" vertical="center" readingOrder="1"/>
    </xf>
    <xf numFmtId="49" fontId="20" fillId="0" borderId="0" xfId="0" applyNumberFormat="1" applyFont="1" applyFill="1" applyBorder="1" applyAlignment="1">
      <alignment horizontal="center" vertical="center" readingOrder="1"/>
    </xf>
    <xf numFmtId="49" fontId="21" fillId="0" borderId="0" xfId="0" applyNumberFormat="1" applyFont="1" applyFill="1" applyBorder="1" applyAlignment="1">
      <alignment horizontal="center" vertical="center" readingOrder="1"/>
    </xf>
    <xf numFmtId="0" fontId="16" fillId="0" borderId="0" xfId="0" applyFont="1" applyFill="1" applyBorder="1" applyAlignment="1">
      <alignment horizontal="center" vertical="center" readingOrder="1"/>
    </xf>
    <xf numFmtId="177" fontId="16" fillId="0" borderId="0" xfId="4" applyFont="1" applyFill="1" applyBorder="1" applyAlignment="1">
      <alignment horizontal="center" vertical="center" readingOrder="1"/>
    </xf>
    <xf numFmtId="177" fontId="16" fillId="0" borderId="0" xfId="4" applyFont="1" applyFill="1" applyBorder="1" applyAlignment="1">
      <alignment horizontal="center" vertical="center" wrapText="1" readingOrder="1"/>
    </xf>
    <xf numFmtId="177" fontId="22" fillId="0" borderId="0" xfId="4" applyFont="1" applyFill="1" applyBorder="1" applyAlignment="1">
      <alignment horizontal="center" vertical="center" readingOrder="1"/>
    </xf>
    <xf numFmtId="177" fontId="22" fillId="0" borderId="0" xfId="4" applyFont="1" applyFill="1" applyBorder="1" applyAlignment="1">
      <alignment horizontal="center" vertical="center" wrapText="1" readingOrder="1"/>
    </xf>
    <xf numFmtId="176" fontId="16" fillId="0" borderId="0" xfId="0" applyNumberFormat="1" applyFont="1" applyFill="1" applyBorder="1" applyAlignment="1">
      <alignment horizontal="center" vertical="center" readingOrder="1"/>
    </xf>
    <xf numFmtId="49" fontId="24" fillId="0" borderId="0" xfId="0" applyNumberFormat="1" applyFont="1" applyFill="1" applyBorder="1" applyAlignment="1">
      <alignment horizontal="center" vertical="center" readingOrder="1"/>
    </xf>
  </cellXfs>
  <cellStyles count="5">
    <cellStyle name="Normal 2 2" xfId="4" xr:uid="{00000000-0005-0000-0000-000000000000}"/>
    <cellStyle name="Normal_Sheet1_1" xfId="2" xr:uid="{00000000-0005-0000-0000-000001000000}"/>
    <cellStyle name="百分比 6" xfId="3" xr:uid="{00000000-0005-0000-0000-000002000000}"/>
    <cellStyle name="常规" xfId="0" builtinId="0"/>
    <cellStyle name="常规 2 2" xfId="1" xr:uid="{00000000-0005-0000-0000-000004000000}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emf"/><Relationship Id="rId39" Type="http://schemas.openxmlformats.org/officeDocument/2006/relationships/image" Target="../media/image39.pn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emf"/><Relationship Id="rId20" Type="http://schemas.openxmlformats.org/officeDocument/2006/relationships/image" Target="../media/image20.jpeg"/><Relationship Id="rId29" Type="http://schemas.openxmlformats.org/officeDocument/2006/relationships/image" Target="../media/image29.emf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jpe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15" Type="http://schemas.openxmlformats.org/officeDocument/2006/relationships/image" Target="../media/image15.JPG"/><Relationship Id="rId23" Type="http://schemas.openxmlformats.org/officeDocument/2006/relationships/image" Target="../media/image23.jpeg"/><Relationship Id="rId28" Type="http://schemas.openxmlformats.org/officeDocument/2006/relationships/image" Target="../media/image28.emf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61" Type="http://schemas.openxmlformats.org/officeDocument/2006/relationships/image" Target="../media/image61.png"/><Relationship Id="rId10" Type="http://schemas.openxmlformats.org/officeDocument/2006/relationships/image" Target="../media/image10.jpeg"/><Relationship Id="rId19" Type="http://schemas.openxmlformats.org/officeDocument/2006/relationships/image" Target="../media/image19.JPG"/><Relationship Id="rId31" Type="http://schemas.openxmlformats.org/officeDocument/2006/relationships/image" Target="../media/image31.png"/><Relationship Id="rId44" Type="http://schemas.openxmlformats.org/officeDocument/2006/relationships/image" Target="../media/image44.jpe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emf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emf"/><Relationship Id="rId25" Type="http://schemas.openxmlformats.org/officeDocument/2006/relationships/image" Target="../media/image25.jpeg"/><Relationship Id="rId33" Type="http://schemas.openxmlformats.org/officeDocument/2006/relationships/image" Target="../media/image33.JPG"/><Relationship Id="rId38" Type="http://schemas.openxmlformats.org/officeDocument/2006/relationships/image" Target="../media/image38.png"/><Relationship Id="rId46" Type="http://schemas.openxmlformats.org/officeDocument/2006/relationships/image" Target="../media/image46.jpeg"/><Relationship Id="rId59" Type="http://schemas.openxmlformats.org/officeDocument/2006/relationships/image" Target="../media/image5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175260</xdr:colOff>
      <xdr:row>1</xdr:row>
      <xdr:rowOff>152400</xdr:rowOff>
    </xdr:from>
    <xdr:to>
      <xdr:col>7</xdr:col>
      <xdr:colOff>1340496</xdr:colOff>
      <xdr:row>1</xdr:row>
      <xdr:rowOff>769620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54340" y="342900"/>
          <a:ext cx="1165236" cy="617220"/>
        </a:xfrm>
        <a:prstGeom prst="rect">
          <a:avLst/>
        </a:prstGeom>
      </xdr:spPr>
    </xdr:pic>
    <xdr:clientData/>
  </xdr:twoCellAnchor>
  <xdr:twoCellAnchor editAs="oneCell">
    <xdr:from>
      <xdr:col>7</xdr:col>
      <xdr:colOff>236220</xdr:colOff>
      <xdr:row>2</xdr:row>
      <xdr:rowOff>60960</xdr:rowOff>
    </xdr:from>
    <xdr:to>
      <xdr:col>7</xdr:col>
      <xdr:colOff>1226823</xdr:colOff>
      <xdr:row>2</xdr:row>
      <xdr:rowOff>650042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8115300" y="1127760"/>
          <a:ext cx="990603" cy="589082"/>
        </a:xfrm>
        <a:prstGeom prst="rect">
          <a:avLst/>
        </a:prstGeom>
      </xdr:spPr>
    </xdr:pic>
    <xdr:clientData/>
  </xdr:twoCellAnchor>
  <xdr:twoCellAnchor editAs="oneCell">
    <xdr:from>
      <xdr:col>7</xdr:col>
      <xdr:colOff>312420</xdr:colOff>
      <xdr:row>3</xdr:row>
      <xdr:rowOff>175260</xdr:rowOff>
    </xdr:from>
    <xdr:to>
      <xdr:col>7</xdr:col>
      <xdr:colOff>1196766</xdr:colOff>
      <xdr:row>3</xdr:row>
      <xdr:rowOff>765772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1905000"/>
          <a:ext cx="884346" cy="590512"/>
        </a:xfrm>
        <a:prstGeom prst="rect">
          <a:avLst/>
        </a:prstGeom>
      </xdr:spPr>
    </xdr:pic>
    <xdr:clientData/>
  </xdr:twoCellAnchor>
  <xdr:twoCellAnchor editAs="oneCell">
    <xdr:from>
      <xdr:col>7</xdr:col>
      <xdr:colOff>190500</xdr:colOff>
      <xdr:row>4</xdr:row>
      <xdr:rowOff>91440</xdr:rowOff>
    </xdr:from>
    <xdr:to>
      <xdr:col>7</xdr:col>
      <xdr:colOff>1116507</xdr:colOff>
      <xdr:row>4</xdr:row>
      <xdr:rowOff>577214</xdr:rowOff>
    </xdr:to>
    <xdr:pic>
      <xdr:nvPicPr>
        <xdr:cNvPr id="5" name="Picture 3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843" t="6117" r="1636" b="5078"/>
        <a:stretch>
          <a:fillRect/>
        </a:stretch>
      </xdr:blipFill>
      <xdr:spPr bwMode="auto">
        <a:xfrm>
          <a:off x="8069580" y="2674620"/>
          <a:ext cx="926007" cy="4857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365760</xdr:colOff>
      <xdr:row>5</xdr:row>
      <xdr:rowOff>68580</xdr:rowOff>
    </xdr:from>
    <xdr:to>
      <xdr:col>7</xdr:col>
      <xdr:colOff>911781</xdr:colOff>
      <xdr:row>5</xdr:row>
      <xdr:rowOff>579904</xdr:rowOff>
    </xdr:to>
    <xdr:pic>
      <xdr:nvPicPr>
        <xdr:cNvPr id="6" name="Picture 4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62" t="8823" r="11205" b="11040"/>
        <a:stretch>
          <a:fillRect/>
        </a:stretch>
      </xdr:blipFill>
      <xdr:spPr bwMode="auto">
        <a:xfrm>
          <a:off x="8244840" y="3390900"/>
          <a:ext cx="546021" cy="5113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7</xdr:col>
      <xdr:colOff>228600</xdr:colOff>
      <xdr:row>6</xdr:row>
      <xdr:rowOff>38100</xdr:rowOff>
    </xdr:from>
    <xdr:to>
      <xdr:col>7</xdr:col>
      <xdr:colOff>1190626</xdr:colOff>
      <xdr:row>6</xdr:row>
      <xdr:rowOff>637950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8107680" y="4015740"/>
          <a:ext cx="962026" cy="599850"/>
        </a:xfrm>
        <a:prstGeom prst="rect">
          <a:avLst/>
        </a:prstGeom>
      </xdr:spPr>
    </xdr:pic>
    <xdr:clientData/>
  </xdr:twoCellAnchor>
  <xdr:twoCellAnchor editAs="oneCell">
    <xdr:from>
      <xdr:col>7</xdr:col>
      <xdr:colOff>274322</xdr:colOff>
      <xdr:row>7</xdr:row>
      <xdr:rowOff>53341</xdr:rowOff>
    </xdr:from>
    <xdr:to>
      <xdr:col>7</xdr:col>
      <xdr:colOff>1268022</xdr:colOff>
      <xdr:row>7</xdr:row>
      <xdr:rowOff>598638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 rot="5400000">
          <a:off x="8377603" y="4515440"/>
          <a:ext cx="545297" cy="9937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190502</xdr:colOff>
      <xdr:row>8</xdr:row>
      <xdr:rowOff>76201</xdr:rowOff>
    </xdr:from>
    <xdr:to>
      <xdr:col>7</xdr:col>
      <xdr:colOff>1270243</xdr:colOff>
      <xdr:row>8</xdr:row>
      <xdr:rowOff>752550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 flipV="1">
          <a:off x="8069582" y="5433061"/>
          <a:ext cx="1079741" cy="676349"/>
        </a:xfrm>
        <a:prstGeom prst="rect">
          <a:avLst/>
        </a:prstGeom>
      </xdr:spPr>
    </xdr:pic>
    <xdr:clientData/>
  </xdr:twoCellAnchor>
  <xdr:twoCellAnchor editAs="oneCell">
    <xdr:from>
      <xdr:col>7</xdr:col>
      <xdr:colOff>274322</xdr:colOff>
      <xdr:row>9</xdr:row>
      <xdr:rowOff>106681</xdr:rowOff>
    </xdr:from>
    <xdr:to>
      <xdr:col>7</xdr:col>
      <xdr:colOff>1285227</xdr:colOff>
      <xdr:row>9</xdr:row>
      <xdr:rowOff>582930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H="1" flipV="1">
          <a:off x="8420730" y="6011553"/>
          <a:ext cx="476249" cy="1010905"/>
        </a:xfrm>
        <a:prstGeom prst="rect">
          <a:avLst/>
        </a:prstGeom>
      </xdr:spPr>
    </xdr:pic>
    <xdr:clientData/>
  </xdr:twoCellAnchor>
  <xdr:twoCellAnchor editAs="oneCell">
    <xdr:from>
      <xdr:col>7</xdr:col>
      <xdr:colOff>251460</xdr:colOff>
      <xdr:row>10</xdr:row>
      <xdr:rowOff>38100</xdr:rowOff>
    </xdr:from>
    <xdr:to>
      <xdr:col>7</xdr:col>
      <xdr:colOff>1245361</xdr:colOff>
      <xdr:row>10</xdr:row>
      <xdr:rowOff>571033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30540" y="7025640"/>
          <a:ext cx="993901" cy="532933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11</xdr:row>
      <xdr:rowOff>160020</xdr:rowOff>
    </xdr:from>
    <xdr:to>
      <xdr:col>7</xdr:col>
      <xdr:colOff>1285873</xdr:colOff>
      <xdr:row>11</xdr:row>
      <xdr:rowOff>700316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31480" y="7848600"/>
          <a:ext cx="1133473" cy="540296"/>
        </a:xfrm>
        <a:prstGeom prst="rect">
          <a:avLst/>
        </a:prstGeom>
      </xdr:spPr>
    </xdr:pic>
    <xdr:clientData/>
  </xdr:twoCellAnchor>
  <xdr:twoCellAnchor editAs="oneCell">
    <xdr:from>
      <xdr:col>7</xdr:col>
      <xdr:colOff>297180</xdr:colOff>
      <xdr:row>12</xdr:row>
      <xdr:rowOff>160020</xdr:rowOff>
    </xdr:from>
    <xdr:to>
      <xdr:col>7</xdr:col>
      <xdr:colOff>1135382</xdr:colOff>
      <xdr:row>12</xdr:row>
      <xdr:rowOff>667366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8341688" y="8521372"/>
          <a:ext cx="507346" cy="838202"/>
        </a:xfrm>
        <a:prstGeom prst="rect">
          <a:avLst/>
        </a:prstGeom>
      </xdr:spPr>
    </xdr:pic>
    <xdr:clientData/>
  </xdr:twoCellAnchor>
  <xdr:twoCellAnchor editAs="oneCell">
    <xdr:from>
      <xdr:col>7</xdr:col>
      <xdr:colOff>320040</xdr:colOff>
      <xdr:row>13</xdr:row>
      <xdr:rowOff>114301</xdr:rowOff>
    </xdr:from>
    <xdr:to>
      <xdr:col>7</xdr:col>
      <xdr:colOff>1167019</xdr:colOff>
      <xdr:row>13</xdr:row>
      <xdr:rowOff>680553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339484" y="9293197"/>
          <a:ext cx="566252" cy="846979"/>
        </a:xfrm>
        <a:prstGeom prst="rect">
          <a:avLst/>
        </a:prstGeom>
      </xdr:spPr>
    </xdr:pic>
    <xdr:clientData/>
  </xdr:twoCellAnchor>
  <xdr:twoCellAnchor editAs="oneCell">
    <xdr:from>
      <xdr:col>7</xdr:col>
      <xdr:colOff>297180</xdr:colOff>
      <xdr:row>14</xdr:row>
      <xdr:rowOff>137161</xdr:rowOff>
    </xdr:from>
    <xdr:to>
      <xdr:col>7</xdr:col>
      <xdr:colOff>1237300</xdr:colOff>
      <xdr:row>14</xdr:row>
      <xdr:rowOff>699136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 flipV="1">
          <a:off x="8176260" y="10264141"/>
          <a:ext cx="940120" cy="561975"/>
        </a:xfrm>
        <a:prstGeom prst="rect">
          <a:avLst/>
        </a:prstGeom>
      </xdr:spPr>
    </xdr:pic>
    <xdr:clientData/>
  </xdr:twoCellAnchor>
  <xdr:twoCellAnchor editAs="oneCell">
    <xdr:from>
      <xdr:col>7</xdr:col>
      <xdr:colOff>259080</xdr:colOff>
      <xdr:row>15</xdr:row>
      <xdr:rowOff>144781</xdr:rowOff>
    </xdr:from>
    <xdr:to>
      <xdr:col>7</xdr:col>
      <xdr:colOff>1344930</xdr:colOff>
      <xdr:row>15</xdr:row>
      <xdr:rowOff>601981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38160" y="11071861"/>
          <a:ext cx="1085850" cy="457200"/>
        </a:xfrm>
        <a:prstGeom prst="rect">
          <a:avLst/>
        </a:prstGeom>
      </xdr:spPr>
    </xdr:pic>
    <xdr:clientData/>
  </xdr:twoCellAnchor>
  <xdr:twoCellAnchor>
    <xdr:from>
      <xdr:col>7</xdr:col>
      <xdr:colOff>182880</xdr:colOff>
      <xdr:row>16</xdr:row>
      <xdr:rowOff>137161</xdr:rowOff>
    </xdr:from>
    <xdr:to>
      <xdr:col>7</xdr:col>
      <xdr:colOff>1335405</xdr:colOff>
      <xdr:row>16</xdr:row>
      <xdr:rowOff>735807</xdr:rowOff>
    </xdr:to>
    <xdr:grpSp>
      <xdr:nvGrpSpPr>
        <xdr:cNvPr id="17" name="组合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GrpSpPr/>
      </xdr:nvGrpSpPr>
      <xdr:grpSpPr>
        <a:xfrm>
          <a:off x="8061960" y="11765281"/>
          <a:ext cx="1152525" cy="598646"/>
          <a:chOff x="1809750" y="14184154"/>
          <a:chExt cx="1152525" cy="598646"/>
        </a:xfrm>
      </xdr:grpSpPr>
      <xdr:pic>
        <xdr:nvPicPr>
          <xdr:cNvPr id="18" name="图片 17">
            <a:extLst>
              <a:ext uri="{FF2B5EF4-FFF2-40B4-BE49-F238E27FC236}">
                <a16:creationId xmlns:a16="http://schemas.microsoft.com/office/drawing/2014/main" id="{00000000-0008-0000-0100-000012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809750" y="14184154"/>
            <a:ext cx="904144" cy="587692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19" name="图片 18">
            <a:extLst>
              <a:ext uri="{FF2B5EF4-FFF2-40B4-BE49-F238E27FC236}">
                <a16:creationId xmlns:a16="http://schemas.microsoft.com/office/drawing/2014/main" id="{00000000-0008-0000-0100-000013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533651" y="14268450"/>
            <a:ext cx="428624" cy="51435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twoCellAnchor editAs="oneCell">
    <xdr:from>
      <xdr:col>7</xdr:col>
      <xdr:colOff>281940</xdr:colOff>
      <xdr:row>17</xdr:row>
      <xdr:rowOff>114301</xdr:rowOff>
    </xdr:from>
    <xdr:to>
      <xdr:col>7</xdr:col>
      <xdr:colOff>1205864</xdr:colOff>
      <xdr:row>17</xdr:row>
      <xdr:rowOff>666751</xdr:rowOff>
    </xdr:to>
    <xdr:pic>
      <xdr:nvPicPr>
        <xdr:cNvPr id="20" name="图片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1020" y="12565381"/>
          <a:ext cx="923924" cy="552450"/>
        </a:xfrm>
        <a:prstGeom prst="rect">
          <a:avLst/>
        </a:prstGeom>
      </xdr:spPr>
    </xdr:pic>
    <xdr:clientData/>
  </xdr:twoCellAnchor>
  <xdr:twoCellAnchor editAs="oneCell">
    <xdr:from>
      <xdr:col>7</xdr:col>
      <xdr:colOff>167640</xdr:colOff>
      <xdr:row>19</xdr:row>
      <xdr:rowOff>106681</xdr:rowOff>
    </xdr:from>
    <xdr:to>
      <xdr:col>7</xdr:col>
      <xdr:colOff>1358265</xdr:colOff>
      <xdr:row>19</xdr:row>
      <xdr:rowOff>666273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46720" y="14119861"/>
          <a:ext cx="1190625" cy="559592"/>
        </a:xfrm>
        <a:prstGeom prst="rect">
          <a:avLst/>
        </a:prstGeom>
      </xdr:spPr>
    </xdr:pic>
    <xdr:clientData/>
  </xdr:twoCellAnchor>
  <xdr:twoCellAnchor editAs="oneCell">
    <xdr:from>
      <xdr:col>7</xdr:col>
      <xdr:colOff>373380</xdr:colOff>
      <xdr:row>20</xdr:row>
      <xdr:rowOff>38101</xdr:rowOff>
    </xdr:from>
    <xdr:to>
      <xdr:col>7</xdr:col>
      <xdr:colOff>1259204</xdr:colOff>
      <xdr:row>20</xdr:row>
      <xdr:rowOff>628651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52460" y="14836141"/>
          <a:ext cx="885824" cy="590550"/>
        </a:xfrm>
        <a:prstGeom prst="rect">
          <a:avLst/>
        </a:prstGeom>
      </xdr:spPr>
    </xdr:pic>
    <xdr:clientData/>
  </xdr:twoCellAnchor>
  <xdr:twoCellAnchor editAs="oneCell">
    <xdr:from>
      <xdr:col>7</xdr:col>
      <xdr:colOff>350520</xdr:colOff>
      <xdr:row>21</xdr:row>
      <xdr:rowOff>83821</xdr:rowOff>
    </xdr:from>
    <xdr:to>
      <xdr:col>7</xdr:col>
      <xdr:colOff>1226820</xdr:colOff>
      <xdr:row>21</xdr:row>
      <xdr:rowOff>655322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9600" y="15598141"/>
          <a:ext cx="876300" cy="571501"/>
        </a:xfrm>
        <a:prstGeom prst="rect">
          <a:avLst/>
        </a:prstGeom>
      </xdr:spPr>
    </xdr:pic>
    <xdr:clientData/>
  </xdr:twoCellAnchor>
  <xdr:twoCellAnchor editAs="oneCell">
    <xdr:from>
      <xdr:col>7</xdr:col>
      <xdr:colOff>312420</xdr:colOff>
      <xdr:row>22</xdr:row>
      <xdr:rowOff>160020</xdr:rowOff>
    </xdr:from>
    <xdr:to>
      <xdr:col>7</xdr:col>
      <xdr:colOff>1169669</xdr:colOff>
      <xdr:row>22</xdr:row>
      <xdr:rowOff>614574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16428720"/>
          <a:ext cx="857249" cy="454554"/>
        </a:xfrm>
        <a:prstGeom prst="rect">
          <a:avLst/>
        </a:prstGeom>
      </xdr:spPr>
    </xdr:pic>
    <xdr:clientData/>
  </xdr:twoCellAnchor>
  <xdr:twoCellAnchor editAs="oneCell">
    <xdr:from>
      <xdr:col>7</xdr:col>
      <xdr:colOff>297180</xdr:colOff>
      <xdr:row>23</xdr:row>
      <xdr:rowOff>114300</xdr:rowOff>
    </xdr:from>
    <xdr:to>
      <xdr:col>7</xdr:col>
      <xdr:colOff>1184106</xdr:colOff>
      <xdr:row>23</xdr:row>
      <xdr:rowOff>613471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6260" y="17129760"/>
          <a:ext cx="886926" cy="499171"/>
        </a:xfrm>
        <a:prstGeom prst="rect">
          <a:avLst/>
        </a:prstGeom>
      </xdr:spPr>
    </xdr:pic>
    <xdr:clientData/>
  </xdr:twoCellAnchor>
  <xdr:twoCellAnchor editAs="oneCell">
    <xdr:from>
      <xdr:col>7</xdr:col>
      <xdr:colOff>335280</xdr:colOff>
      <xdr:row>24</xdr:row>
      <xdr:rowOff>60960</xdr:rowOff>
    </xdr:from>
    <xdr:to>
      <xdr:col>7</xdr:col>
      <xdr:colOff>1154429</xdr:colOff>
      <xdr:row>24</xdr:row>
      <xdr:rowOff>554994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8214360" y="17792700"/>
          <a:ext cx="819149" cy="494034"/>
        </a:xfrm>
        <a:prstGeom prst="rect">
          <a:avLst/>
        </a:prstGeom>
      </xdr:spPr>
    </xdr:pic>
    <xdr:clientData/>
  </xdr:twoCellAnchor>
  <xdr:twoCellAnchor editAs="oneCell">
    <xdr:from>
      <xdr:col>7</xdr:col>
      <xdr:colOff>297180</xdr:colOff>
      <xdr:row>25</xdr:row>
      <xdr:rowOff>53340</xdr:rowOff>
    </xdr:from>
    <xdr:to>
      <xdr:col>7</xdr:col>
      <xdr:colOff>1196084</xdr:colOff>
      <xdr:row>25</xdr:row>
      <xdr:rowOff>643890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00000000-0008-0000-01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6260" y="18409920"/>
          <a:ext cx="898904" cy="590550"/>
        </a:xfrm>
        <a:prstGeom prst="rect">
          <a:avLst/>
        </a:prstGeom>
      </xdr:spPr>
    </xdr:pic>
    <xdr:clientData/>
  </xdr:twoCellAnchor>
  <xdr:twoCellAnchor>
    <xdr:from>
      <xdr:col>7</xdr:col>
      <xdr:colOff>205740</xdr:colOff>
      <xdr:row>26</xdr:row>
      <xdr:rowOff>83820</xdr:rowOff>
    </xdr:from>
    <xdr:to>
      <xdr:col>7</xdr:col>
      <xdr:colOff>1410861</xdr:colOff>
      <xdr:row>26</xdr:row>
      <xdr:rowOff>771042</xdr:rowOff>
    </xdr:to>
    <xdr:grpSp>
      <xdr:nvGrpSpPr>
        <xdr:cNvPr id="29" name="组合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GrpSpPr/>
      </xdr:nvGrpSpPr>
      <xdr:grpSpPr>
        <a:xfrm>
          <a:off x="8084820" y="19453860"/>
          <a:ext cx="1205121" cy="687222"/>
          <a:chOff x="1763993" y="21677478"/>
          <a:chExt cx="1205121" cy="687222"/>
        </a:xfrm>
      </xdr:grpSpPr>
      <xdr:pic>
        <xdr:nvPicPr>
          <xdr:cNvPr id="30" name="图片 29">
            <a:extLst>
              <a:ext uri="{FF2B5EF4-FFF2-40B4-BE49-F238E27FC236}">
                <a16:creationId xmlns:a16="http://schemas.microsoft.com/office/drawing/2014/main" id="{00000000-0008-0000-0100-00001E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1763993" y="21677478"/>
            <a:ext cx="817282" cy="612444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  <xdr:pic>
        <xdr:nvPicPr>
          <xdr:cNvPr id="31" name="图片 30">
            <a:extLst>
              <a:ext uri="{FF2B5EF4-FFF2-40B4-BE49-F238E27FC236}">
                <a16:creationId xmlns:a16="http://schemas.microsoft.com/office/drawing/2014/main" id="{00000000-0008-0000-0100-00001F000000}"/>
              </a:ext>
            </a:extLst>
          </xdr:cNvPr>
          <xdr:cNvPicPr>
            <a:picLocks noChangeAspect="1" noChangeArrowheads="1"/>
          </xdr:cNvPicPr>
        </xdr:nvPicPr>
        <xdr:blipFill>
          <a:blip xmlns:r="http://schemas.openxmlformats.org/officeDocument/2006/relationships" r:embed="rId2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/>
          <a:stretch>
            <a:fillRect/>
          </a:stretch>
        </xdr:blipFill>
        <xdr:spPr bwMode="auto">
          <a:xfrm>
            <a:off x="2317262" y="21717000"/>
            <a:ext cx="651852" cy="647700"/>
          </a:xfrm>
          <a:prstGeom prst="rect">
            <a:avLst/>
          </a:prstGeom>
          <a:noFill/>
          <a:extLst>
            <a:ext uri="{909E8E84-426E-40DD-AFC4-6F175D3DCCD1}">
              <a14:hiddenFill xmlns:a14="http://schemas.microsoft.com/office/drawing/2010/main">
                <a:solidFill>
                  <a:srgbClr val="FFFFFF"/>
                </a:solidFill>
              </a14:hiddenFill>
            </a:ext>
          </a:extLst>
        </xdr:spPr>
      </xdr:pic>
    </xdr:grpSp>
    <xdr:clientData/>
  </xdr:twoCellAnchor>
  <xdr:oneCellAnchor>
    <xdr:from>
      <xdr:col>7</xdr:col>
      <xdr:colOff>251460</xdr:colOff>
      <xdr:row>27</xdr:row>
      <xdr:rowOff>45720</xdr:rowOff>
    </xdr:from>
    <xdr:ext cx="1047749" cy="552952"/>
    <xdr:pic>
      <xdr:nvPicPr>
        <xdr:cNvPr id="33" name="图片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30540" y="19903440"/>
          <a:ext cx="1047749" cy="5529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7</xdr:col>
      <xdr:colOff>320040</xdr:colOff>
      <xdr:row>28</xdr:row>
      <xdr:rowOff>45399</xdr:rowOff>
    </xdr:from>
    <xdr:to>
      <xdr:col>7</xdr:col>
      <xdr:colOff>1173479</xdr:colOff>
      <xdr:row>28</xdr:row>
      <xdr:rowOff>660163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199120" y="20550819"/>
          <a:ext cx="853439" cy="614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297180</xdr:colOff>
      <xdr:row>29</xdr:row>
      <xdr:rowOff>99060</xdr:rowOff>
    </xdr:from>
    <xdr:to>
      <xdr:col>7</xdr:col>
      <xdr:colOff>1177961</xdr:colOff>
      <xdr:row>29</xdr:row>
      <xdr:rowOff>677704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76260" y="21267420"/>
          <a:ext cx="880781" cy="578644"/>
        </a:xfrm>
        <a:prstGeom prst="rect">
          <a:avLst/>
        </a:prstGeom>
      </xdr:spPr>
    </xdr:pic>
    <xdr:clientData/>
  </xdr:twoCellAnchor>
  <xdr:twoCellAnchor editAs="oneCell">
    <xdr:from>
      <xdr:col>7</xdr:col>
      <xdr:colOff>480060</xdr:colOff>
      <xdr:row>31</xdr:row>
      <xdr:rowOff>60960</xdr:rowOff>
    </xdr:from>
    <xdr:to>
      <xdr:col>7</xdr:col>
      <xdr:colOff>1119909</xdr:colOff>
      <xdr:row>31</xdr:row>
      <xdr:rowOff>579120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359140" y="22692360"/>
          <a:ext cx="639849" cy="518160"/>
        </a:xfrm>
        <a:prstGeom prst="rect">
          <a:avLst/>
        </a:prstGeom>
      </xdr:spPr>
    </xdr:pic>
    <xdr:clientData/>
  </xdr:twoCellAnchor>
  <xdr:twoCellAnchor editAs="oneCell">
    <xdr:from>
      <xdr:col>7</xdr:col>
      <xdr:colOff>307339</xdr:colOff>
      <xdr:row>30</xdr:row>
      <xdr:rowOff>66041</xdr:rowOff>
    </xdr:from>
    <xdr:to>
      <xdr:col>7</xdr:col>
      <xdr:colOff>1100512</xdr:colOff>
      <xdr:row>30</xdr:row>
      <xdr:rowOff>647701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 rot="5400000">
          <a:off x="8292176" y="21890644"/>
          <a:ext cx="581660" cy="793173"/>
        </a:xfrm>
        <a:prstGeom prst="rect">
          <a:avLst/>
        </a:prstGeom>
      </xdr:spPr>
    </xdr:pic>
    <xdr:clientData/>
  </xdr:twoCellAnchor>
  <xdr:twoCellAnchor editAs="oneCell">
    <xdr:from>
      <xdr:col>7</xdr:col>
      <xdr:colOff>342901</xdr:colOff>
      <xdr:row>32</xdr:row>
      <xdr:rowOff>26404</xdr:rowOff>
    </xdr:from>
    <xdr:to>
      <xdr:col>7</xdr:col>
      <xdr:colOff>1203961</xdr:colOff>
      <xdr:row>32</xdr:row>
      <xdr:rowOff>624363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21981" y="23290264"/>
          <a:ext cx="861060" cy="597959"/>
        </a:xfrm>
        <a:prstGeom prst="rect">
          <a:avLst/>
        </a:prstGeom>
      </xdr:spPr>
    </xdr:pic>
    <xdr:clientData/>
  </xdr:twoCellAnchor>
  <xdr:twoCellAnchor editAs="oneCell">
    <xdr:from>
      <xdr:col>7</xdr:col>
      <xdr:colOff>449580</xdr:colOff>
      <xdr:row>33</xdr:row>
      <xdr:rowOff>76200</xdr:rowOff>
    </xdr:from>
    <xdr:to>
      <xdr:col>7</xdr:col>
      <xdr:colOff>1109186</xdr:colOff>
      <xdr:row>33</xdr:row>
      <xdr:rowOff>848066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28660" y="23995380"/>
          <a:ext cx="659606" cy="7718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441960</xdr:colOff>
      <xdr:row>34</xdr:row>
      <xdr:rowOff>15240</xdr:rowOff>
    </xdr:from>
    <xdr:to>
      <xdr:col>7</xdr:col>
      <xdr:colOff>1141860</xdr:colOff>
      <xdr:row>34</xdr:row>
      <xdr:rowOff>628410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21040" y="24947880"/>
          <a:ext cx="699900" cy="613170"/>
        </a:xfrm>
        <a:prstGeom prst="rect">
          <a:avLst/>
        </a:prstGeom>
      </xdr:spPr>
    </xdr:pic>
    <xdr:clientData/>
  </xdr:twoCellAnchor>
  <xdr:twoCellAnchor editAs="oneCell">
    <xdr:from>
      <xdr:col>7</xdr:col>
      <xdr:colOff>472439</xdr:colOff>
      <xdr:row>35</xdr:row>
      <xdr:rowOff>114300</xdr:rowOff>
    </xdr:from>
    <xdr:to>
      <xdr:col>7</xdr:col>
      <xdr:colOff>1045668</xdr:colOff>
      <xdr:row>35</xdr:row>
      <xdr:rowOff>671716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351519" y="25747980"/>
          <a:ext cx="573229" cy="557416"/>
        </a:xfrm>
        <a:prstGeom prst="rect">
          <a:avLst/>
        </a:prstGeom>
      </xdr:spPr>
    </xdr:pic>
    <xdr:clientData/>
  </xdr:twoCellAnchor>
  <xdr:twoCellAnchor editAs="oneCell">
    <xdr:from>
      <xdr:col>7</xdr:col>
      <xdr:colOff>472440</xdr:colOff>
      <xdr:row>36</xdr:row>
      <xdr:rowOff>83820</xdr:rowOff>
    </xdr:from>
    <xdr:to>
      <xdr:col>7</xdr:col>
      <xdr:colOff>1097943</xdr:colOff>
      <xdr:row>36</xdr:row>
      <xdr:rowOff>533400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351520" y="26441400"/>
          <a:ext cx="625503" cy="449580"/>
        </a:xfrm>
        <a:prstGeom prst="rect">
          <a:avLst/>
        </a:prstGeom>
      </xdr:spPr>
    </xdr:pic>
    <xdr:clientData/>
  </xdr:twoCellAnchor>
  <xdr:twoCellAnchor editAs="oneCell">
    <xdr:from>
      <xdr:col>7</xdr:col>
      <xdr:colOff>312422</xdr:colOff>
      <xdr:row>37</xdr:row>
      <xdr:rowOff>68580</xdr:rowOff>
    </xdr:from>
    <xdr:to>
      <xdr:col>7</xdr:col>
      <xdr:colOff>1283610</xdr:colOff>
      <xdr:row>37</xdr:row>
      <xdr:rowOff>876300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16200000">
          <a:off x="8273236" y="26969266"/>
          <a:ext cx="807720" cy="971188"/>
        </a:xfrm>
        <a:prstGeom prst="rect">
          <a:avLst/>
        </a:prstGeom>
      </xdr:spPr>
    </xdr:pic>
    <xdr:clientData/>
  </xdr:twoCellAnchor>
  <xdr:twoCellAnchor editAs="oneCell">
    <xdr:from>
      <xdr:col>7</xdr:col>
      <xdr:colOff>281942</xdr:colOff>
      <xdr:row>38</xdr:row>
      <xdr:rowOff>30480</xdr:rowOff>
    </xdr:from>
    <xdr:to>
      <xdr:col>7</xdr:col>
      <xdr:colOff>1253130</xdr:colOff>
      <xdr:row>38</xdr:row>
      <xdr:rowOff>838200</xdr:rowOff>
    </xdr:to>
    <xdr:pic>
      <xdr:nvPicPr>
        <xdr:cNvPr id="45" name="图片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 rot="16200000">
          <a:off x="8242756" y="27891286"/>
          <a:ext cx="807720" cy="971188"/>
        </a:xfrm>
        <a:prstGeom prst="rect">
          <a:avLst/>
        </a:prstGeom>
      </xdr:spPr>
    </xdr:pic>
    <xdr:clientData/>
  </xdr:twoCellAnchor>
  <xdr:twoCellAnchor editAs="oneCell">
    <xdr:from>
      <xdr:col>7</xdr:col>
      <xdr:colOff>335280</xdr:colOff>
      <xdr:row>39</xdr:row>
      <xdr:rowOff>83820</xdr:rowOff>
    </xdr:from>
    <xdr:to>
      <xdr:col>7</xdr:col>
      <xdr:colOff>1199025</xdr:colOff>
      <xdr:row>39</xdr:row>
      <xdr:rowOff>655320</xdr:rowOff>
    </xdr:to>
    <xdr:pic>
      <xdr:nvPicPr>
        <xdr:cNvPr id="46" name="图片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214360" y="28879800"/>
          <a:ext cx="863745" cy="571500"/>
        </a:xfrm>
        <a:prstGeom prst="rect">
          <a:avLst/>
        </a:prstGeom>
      </xdr:spPr>
    </xdr:pic>
    <xdr:clientData/>
  </xdr:twoCellAnchor>
  <xdr:twoCellAnchor editAs="oneCell">
    <xdr:from>
      <xdr:col>7</xdr:col>
      <xdr:colOff>472440</xdr:colOff>
      <xdr:row>40</xdr:row>
      <xdr:rowOff>167640</xdr:rowOff>
    </xdr:from>
    <xdr:to>
      <xdr:col>7</xdr:col>
      <xdr:colOff>1016000</xdr:colOff>
      <xdr:row>40</xdr:row>
      <xdr:rowOff>575310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8351520" y="29664660"/>
          <a:ext cx="543560" cy="407670"/>
        </a:xfrm>
        <a:prstGeom prst="rect">
          <a:avLst/>
        </a:prstGeom>
      </xdr:spPr>
    </xdr:pic>
    <xdr:clientData/>
  </xdr:twoCellAnchor>
  <xdr:twoCellAnchor editAs="oneCell">
    <xdr:from>
      <xdr:col>7</xdr:col>
      <xdr:colOff>358140</xdr:colOff>
      <xdr:row>53</xdr:row>
      <xdr:rowOff>15240</xdr:rowOff>
    </xdr:from>
    <xdr:to>
      <xdr:col>7</xdr:col>
      <xdr:colOff>1188720</xdr:colOff>
      <xdr:row>54</xdr:row>
      <xdr:rowOff>1458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8237220" y="32423100"/>
          <a:ext cx="830580" cy="527238"/>
        </a:xfrm>
        <a:prstGeom prst="rect">
          <a:avLst/>
        </a:prstGeom>
      </xdr:spPr>
    </xdr:pic>
    <xdr:clientData/>
  </xdr:twoCellAnchor>
  <xdr:twoCellAnchor editAs="oneCell">
    <xdr:from>
      <xdr:col>7</xdr:col>
      <xdr:colOff>396240</xdr:colOff>
      <xdr:row>42</xdr:row>
      <xdr:rowOff>30480</xdr:rowOff>
    </xdr:from>
    <xdr:to>
      <xdr:col>7</xdr:col>
      <xdr:colOff>1069340</xdr:colOff>
      <xdr:row>42</xdr:row>
      <xdr:rowOff>646468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75320" y="30426660"/>
          <a:ext cx="673100" cy="615988"/>
        </a:xfrm>
        <a:prstGeom prst="rect">
          <a:avLst/>
        </a:prstGeom>
      </xdr:spPr>
    </xdr:pic>
    <xdr:clientData/>
  </xdr:twoCellAnchor>
  <xdr:twoCellAnchor editAs="oneCell">
    <xdr:from>
      <xdr:col>7</xdr:col>
      <xdr:colOff>327660</xdr:colOff>
      <xdr:row>43</xdr:row>
      <xdr:rowOff>137160</xdr:rowOff>
    </xdr:from>
    <xdr:to>
      <xdr:col>7</xdr:col>
      <xdr:colOff>1194435</xdr:colOff>
      <xdr:row>43</xdr:row>
      <xdr:rowOff>699135</xdr:rowOff>
    </xdr:to>
    <xdr:pic>
      <xdr:nvPicPr>
        <xdr:cNvPr id="50" name="图片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6740" y="31188660"/>
          <a:ext cx="866775" cy="561975"/>
        </a:xfrm>
        <a:prstGeom prst="rect">
          <a:avLst/>
        </a:prstGeom>
      </xdr:spPr>
    </xdr:pic>
    <xdr:clientData/>
  </xdr:twoCellAnchor>
  <xdr:twoCellAnchor editAs="oneCell">
    <xdr:from>
      <xdr:col>7</xdr:col>
      <xdr:colOff>472440</xdr:colOff>
      <xdr:row>45</xdr:row>
      <xdr:rowOff>60960</xdr:rowOff>
    </xdr:from>
    <xdr:to>
      <xdr:col>7</xdr:col>
      <xdr:colOff>1110540</xdr:colOff>
      <xdr:row>45</xdr:row>
      <xdr:rowOff>708303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51520" y="32141160"/>
          <a:ext cx="638100" cy="647343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571500</xdr:colOff>
      <xdr:row>46</xdr:row>
      <xdr:rowOff>144780</xdr:rowOff>
    </xdr:from>
    <xdr:to>
      <xdr:col>7</xdr:col>
      <xdr:colOff>1128748</xdr:colOff>
      <xdr:row>46</xdr:row>
      <xdr:rowOff>601814</xdr:rowOff>
    </xdr:to>
    <xdr:pic>
      <xdr:nvPicPr>
        <xdr:cNvPr id="52" name="图片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8450580" y="32933640"/>
          <a:ext cx="557248" cy="457034"/>
        </a:xfrm>
        <a:prstGeom prst="rect">
          <a:avLst/>
        </a:prstGeom>
      </xdr:spPr>
    </xdr:pic>
    <xdr:clientData/>
  </xdr:twoCellAnchor>
  <xdr:twoCellAnchor editAs="oneCell">
    <xdr:from>
      <xdr:col>7</xdr:col>
      <xdr:colOff>335280</xdr:colOff>
      <xdr:row>47</xdr:row>
      <xdr:rowOff>160020</xdr:rowOff>
    </xdr:from>
    <xdr:to>
      <xdr:col>7</xdr:col>
      <xdr:colOff>1175339</xdr:colOff>
      <xdr:row>47</xdr:row>
      <xdr:rowOff>779145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4360" y="33863280"/>
          <a:ext cx="840059" cy="619125"/>
        </a:xfrm>
        <a:prstGeom prst="rect">
          <a:avLst/>
        </a:prstGeom>
      </xdr:spPr>
    </xdr:pic>
    <xdr:clientData/>
  </xdr:twoCellAnchor>
  <xdr:twoCellAnchor editAs="oneCell">
    <xdr:from>
      <xdr:col>7</xdr:col>
      <xdr:colOff>312420</xdr:colOff>
      <xdr:row>48</xdr:row>
      <xdr:rowOff>114300</xdr:rowOff>
    </xdr:from>
    <xdr:to>
      <xdr:col>7</xdr:col>
      <xdr:colOff>1206315</xdr:colOff>
      <xdr:row>48</xdr:row>
      <xdr:rowOff>704850</xdr:rowOff>
    </xdr:to>
    <xdr:pic>
      <xdr:nvPicPr>
        <xdr:cNvPr id="54" name="图片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8191500" y="34693860"/>
          <a:ext cx="893895" cy="590550"/>
        </a:xfrm>
        <a:prstGeom prst="rect">
          <a:avLst/>
        </a:prstGeom>
      </xdr:spPr>
    </xdr:pic>
    <xdr:clientData/>
  </xdr:twoCellAnchor>
  <xdr:twoCellAnchor>
    <xdr:from>
      <xdr:col>7</xdr:col>
      <xdr:colOff>83820</xdr:colOff>
      <xdr:row>57</xdr:row>
      <xdr:rowOff>45720</xdr:rowOff>
    </xdr:from>
    <xdr:to>
      <xdr:col>7</xdr:col>
      <xdr:colOff>1379220</xdr:colOff>
      <xdr:row>57</xdr:row>
      <xdr:rowOff>876300</xdr:rowOff>
    </xdr:to>
    <xdr:grpSp>
      <xdr:nvGrpSpPr>
        <xdr:cNvPr id="55" name="Group 9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GrpSpPr/>
      </xdr:nvGrpSpPr>
      <xdr:grpSpPr>
        <a:xfrm>
          <a:off x="7962900" y="37688520"/>
          <a:ext cx="1295400" cy="830580"/>
          <a:chOff x="3835436" y="4022626"/>
          <a:chExt cx="1478059" cy="1094513"/>
        </a:xfrm>
      </xdr:grpSpPr>
      <xdr:grpSp>
        <xdr:nvGrpSpPr>
          <xdr:cNvPr id="56" name="Group 11">
            <a:extLst>
              <a:ext uri="{FF2B5EF4-FFF2-40B4-BE49-F238E27FC236}">
                <a16:creationId xmlns:a16="http://schemas.microsoft.com/office/drawing/2014/main" id="{00000000-0008-0000-0100-000038000000}"/>
              </a:ext>
            </a:extLst>
          </xdr:cNvPr>
          <xdr:cNvGrpSpPr/>
        </xdr:nvGrpSpPr>
        <xdr:grpSpPr>
          <a:xfrm>
            <a:off x="3835436" y="4023346"/>
            <a:ext cx="1478059" cy="1093793"/>
            <a:chOff x="4319477" y="4068654"/>
            <a:chExt cx="1478059" cy="1093793"/>
          </a:xfrm>
        </xdr:grpSpPr>
        <xdr:pic>
          <xdr:nvPicPr>
            <xdr:cNvPr id="58" name="Picture 16">
              <a:extLst>
                <a:ext uri="{FF2B5EF4-FFF2-40B4-BE49-F238E27FC236}">
                  <a16:creationId xmlns:a16="http://schemas.microsoft.com/office/drawing/2014/main" id="{00000000-0008-0000-0100-00003A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8"/>
            <a:stretch>
              <a:fillRect/>
            </a:stretch>
          </xdr:blipFill>
          <xdr:spPr>
            <a:xfrm>
              <a:off x="4319477" y="4068654"/>
              <a:ext cx="912058" cy="1088161"/>
            </a:xfrm>
            <a:prstGeom prst="rect">
              <a:avLst/>
            </a:prstGeom>
          </xdr:spPr>
        </xdr:pic>
        <xdr:pic>
          <xdr:nvPicPr>
            <xdr:cNvPr id="59" name="Picture 17">
              <a:extLst>
                <a:ext uri="{FF2B5EF4-FFF2-40B4-BE49-F238E27FC236}">
                  <a16:creationId xmlns:a16="http://schemas.microsoft.com/office/drawing/2014/main" id="{00000000-0008-0000-0100-00003B00000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9"/>
            <a:stretch>
              <a:fillRect/>
            </a:stretch>
          </xdr:blipFill>
          <xdr:spPr>
            <a:xfrm>
              <a:off x="5216234" y="4497981"/>
              <a:ext cx="581302" cy="664466"/>
            </a:xfrm>
            <a:prstGeom prst="rect">
              <a:avLst/>
            </a:prstGeom>
          </xdr:spPr>
        </xdr:pic>
      </xdr:grpSp>
      <xdr:pic>
        <xdr:nvPicPr>
          <xdr:cNvPr id="57" name="Picture 12">
            <a:extLst>
              <a:ext uri="{FF2B5EF4-FFF2-40B4-BE49-F238E27FC236}">
                <a16:creationId xmlns:a16="http://schemas.microsoft.com/office/drawing/2014/main" id="{00000000-0008-0000-0100-000039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0"/>
          <a:srcRect r="25028"/>
          <a:stretch/>
        </xdr:blipFill>
        <xdr:spPr>
          <a:xfrm>
            <a:off x="4732193" y="4022626"/>
            <a:ext cx="581302" cy="425154"/>
          </a:xfrm>
          <a:prstGeom prst="rect">
            <a:avLst/>
          </a:prstGeom>
        </xdr:spPr>
      </xdr:pic>
    </xdr:grpSp>
    <xdr:clientData/>
  </xdr:twoCellAnchor>
  <xdr:twoCellAnchor>
    <xdr:from>
      <xdr:col>7</xdr:col>
      <xdr:colOff>213360</xdr:colOff>
      <xdr:row>58</xdr:row>
      <xdr:rowOff>114300</xdr:rowOff>
    </xdr:from>
    <xdr:to>
      <xdr:col>7</xdr:col>
      <xdr:colOff>1264920</xdr:colOff>
      <xdr:row>58</xdr:row>
      <xdr:rowOff>754380</xdr:rowOff>
    </xdr:to>
    <xdr:grpSp>
      <xdr:nvGrpSpPr>
        <xdr:cNvPr id="60" name="Group 11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GrpSpPr/>
      </xdr:nvGrpSpPr>
      <xdr:grpSpPr>
        <a:xfrm>
          <a:off x="8092440" y="38747700"/>
          <a:ext cx="1051560" cy="640080"/>
          <a:chOff x="6362266" y="3921261"/>
          <a:chExt cx="1934574" cy="1125115"/>
        </a:xfrm>
      </xdr:grpSpPr>
      <xdr:pic>
        <xdr:nvPicPr>
          <xdr:cNvPr id="61" name="Picture 12">
            <a:extLst>
              <a:ext uri="{FF2B5EF4-FFF2-40B4-BE49-F238E27FC236}">
                <a16:creationId xmlns:a16="http://schemas.microsoft.com/office/drawing/2014/main" id="{00000000-0008-0000-01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1"/>
          <a:stretch>
            <a:fillRect/>
          </a:stretch>
        </xdr:blipFill>
        <xdr:spPr>
          <a:xfrm>
            <a:off x="6362266" y="4043881"/>
            <a:ext cx="947142" cy="1002495"/>
          </a:xfrm>
          <a:prstGeom prst="rect">
            <a:avLst/>
          </a:prstGeom>
        </xdr:spPr>
      </xdr:pic>
      <xdr:pic>
        <xdr:nvPicPr>
          <xdr:cNvPr id="62" name="Picture 13">
            <a:extLst>
              <a:ext uri="{FF2B5EF4-FFF2-40B4-BE49-F238E27FC236}">
                <a16:creationId xmlns:a16="http://schemas.microsoft.com/office/drawing/2014/main" id="{00000000-0008-0000-01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2"/>
          <a:stretch>
            <a:fillRect/>
          </a:stretch>
        </xdr:blipFill>
        <xdr:spPr>
          <a:xfrm>
            <a:off x="7303911" y="3921261"/>
            <a:ext cx="992929" cy="1125115"/>
          </a:xfrm>
          <a:prstGeom prst="rect">
            <a:avLst/>
          </a:prstGeom>
        </xdr:spPr>
      </xdr:pic>
    </xdr:grpSp>
    <xdr:clientData/>
  </xdr:twoCellAnchor>
  <xdr:twoCellAnchor editAs="oneCell">
    <xdr:from>
      <xdr:col>7</xdr:col>
      <xdr:colOff>152401</xdr:colOff>
      <xdr:row>59</xdr:row>
      <xdr:rowOff>53340</xdr:rowOff>
    </xdr:from>
    <xdr:to>
      <xdr:col>7</xdr:col>
      <xdr:colOff>1333501</xdr:colOff>
      <xdr:row>59</xdr:row>
      <xdr:rowOff>944451</xdr:rowOff>
    </xdr:to>
    <xdr:pic>
      <xdr:nvPicPr>
        <xdr:cNvPr id="63" name="Picture 1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8031481" y="39250620"/>
          <a:ext cx="1181100" cy="891111"/>
        </a:xfrm>
        <a:prstGeom prst="rect">
          <a:avLst/>
        </a:prstGeom>
      </xdr:spPr>
    </xdr:pic>
    <xdr:clientData/>
  </xdr:twoCellAnchor>
  <xdr:twoCellAnchor editAs="oneCell">
    <xdr:from>
      <xdr:col>7</xdr:col>
      <xdr:colOff>297181</xdr:colOff>
      <xdr:row>60</xdr:row>
      <xdr:rowOff>30481</xdr:rowOff>
    </xdr:from>
    <xdr:to>
      <xdr:col>7</xdr:col>
      <xdr:colOff>1239629</xdr:colOff>
      <xdr:row>60</xdr:row>
      <xdr:rowOff>647701</xdr:rowOff>
    </xdr:to>
    <xdr:pic>
      <xdr:nvPicPr>
        <xdr:cNvPr id="64" name="Picture 18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8176261" y="40203121"/>
          <a:ext cx="942448" cy="617220"/>
        </a:xfrm>
        <a:prstGeom prst="rect">
          <a:avLst/>
        </a:prstGeom>
      </xdr:spPr>
    </xdr:pic>
    <xdr:clientData/>
  </xdr:twoCellAnchor>
  <xdr:twoCellAnchor editAs="oneCell">
    <xdr:from>
      <xdr:col>7</xdr:col>
      <xdr:colOff>266700</xdr:colOff>
      <xdr:row>61</xdr:row>
      <xdr:rowOff>30481</xdr:rowOff>
    </xdr:from>
    <xdr:to>
      <xdr:col>7</xdr:col>
      <xdr:colOff>1311324</xdr:colOff>
      <xdr:row>61</xdr:row>
      <xdr:rowOff>853441</xdr:rowOff>
    </xdr:to>
    <xdr:pic>
      <xdr:nvPicPr>
        <xdr:cNvPr id="65" name="Picture 15">
          <a:extLst>
            <a:ext uri="{FF2B5EF4-FFF2-40B4-BE49-F238E27FC236}">
              <a16:creationId xmlns:a16="http://schemas.microsoft.com/office/drawing/2014/main" id="{00000000-0008-0000-01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145780" y="40866061"/>
          <a:ext cx="1044624" cy="822960"/>
        </a:xfrm>
        <a:prstGeom prst="rect">
          <a:avLst/>
        </a:prstGeom>
      </xdr:spPr>
    </xdr:pic>
    <xdr:clientData/>
  </xdr:twoCellAnchor>
  <xdr:twoCellAnchor editAs="oneCell">
    <xdr:from>
      <xdr:col>7</xdr:col>
      <xdr:colOff>121920</xdr:colOff>
      <xdr:row>62</xdr:row>
      <xdr:rowOff>182881</xdr:rowOff>
    </xdr:from>
    <xdr:to>
      <xdr:col>7</xdr:col>
      <xdr:colOff>1414677</xdr:colOff>
      <xdr:row>62</xdr:row>
      <xdr:rowOff>914401</xdr:rowOff>
    </xdr:to>
    <xdr:pic>
      <xdr:nvPicPr>
        <xdr:cNvPr id="66" name="Picture 16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8001000" y="41917621"/>
          <a:ext cx="1292757" cy="731520"/>
        </a:xfrm>
        <a:prstGeom prst="rect">
          <a:avLst/>
        </a:prstGeom>
      </xdr:spPr>
    </xdr:pic>
    <xdr:clientData/>
  </xdr:twoCellAnchor>
  <xdr:twoCellAnchor editAs="oneCell">
    <xdr:from>
      <xdr:col>7</xdr:col>
      <xdr:colOff>243840</xdr:colOff>
      <xdr:row>62</xdr:row>
      <xdr:rowOff>1097280</xdr:rowOff>
    </xdr:from>
    <xdr:to>
      <xdr:col>7</xdr:col>
      <xdr:colOff>1379220</xdr:colOff>
      <xdr:row>64</xdr:row>
      <xdr:rowOff>17579</xdr:rowOff>
    </xdr:to>
    <xdr:pic>
      <xdr:nvPicPr>
        <xdr:cNvPr id="67" name="Picture 12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8122920" y="42832020"/>
          <a:ext cx="1135380" cy="1175819"/>
        </a:xfrm>
        <a:prstGeom prst="rect">
          <a:avLst/>
        </a:prstGeom>
      </xdr:spPr>
    </xdr:pic>
    <xdr:clientData/>
  </xdr:twoCellAnchor>
  <xdr:twoCellAnchor editAs="oneCell">
    <xdr:from>
      <xdr:col>7</xdr:col>
      <xdr:colOff>152400</xdr:colOff>
      <xdr:row>64</xdr:row>
      <xdr:rowOff>114300</xdr:rowOff>
    </xdr:from>
    <xdr:to>
      <xdr:col>7</xdr:col>
      <xdr:colOff>1178757</xdr:colOff>
      <xdr:row>64</xdr:row>
      <xdr:rowOff>1310640</xdr:rowOff>
    </xdr:to>
    <xdr:pic>
      <xdr:nvPicPr>
        <xdr:cNvPr id="68" name="Picture 13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8031480" y="44104560"/>
          <a:ext cx="1026357" cy="1196340"/>
        </a:xfrm>
        <a:prstGeom prst="rect">
          <a:avLst/>
        </a:prstGeom>
      </xdr:spPr>
    </xdr:pic>
    <xdr:clientData/>
  </xdr:twoCellAnchor>
  <xdr:twoCellAnchor editAs="oneCell">
    <xdr:from>
      <xdr:col>7</xdr:col>
      <xdr:colOff>68581</xdr:colOff>
      <xdr:row>65</xdr:row>
      <xdr:rowOff>53340</xdr:rowOff>
    </xdr:from>
    <xdr:to>
      <xdr:col>8</xdr:col>
      <xdr:colOff>15241</xdr:colOff>
      <xdr:row>65</xdr:row>
      <xdr:rowOff>1092840</xdr:rowOff>
    </xdr:to>
    <xdr:pic>
      <xdr:nvPicPr>
        <xdr:cNvPr id="69" name="Picture 1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7947661" y="45438060"/>
          <a:ext cx="1440180" cy="1039500"/>
        </a:xfrm>
        <a:prstGeom prst="rect">
          <a:avLst/>
        </a:prstGeom>
      </xdr:spPr>
    </xdr:pic>
    <xdr:clientData/>
  </xdr:twoCellAnchor>
  <xdr:twoCellAnchor editAs="oneCell">
    <xdr:from>
      <xdr:col>7</xdr:col>
      <xdr:colOff>76200</xdr:colOff>
      <xdr:row>66</xdr:row>
      <xdr:rowOff>68580</xdr:rowOff>
    </xdr:from>
    <xdr:to>
      <xdr:col>7</xdr:col>
      <xdr:colOff>1348277</xdr:colOff>
      <xdr:row>66</xdr:row>
      <xdr:rowOff>1211580</xdr:rowOff>
    </xdr:to>
    <xdr:pic>
      <xdr:nvPicPr>
        <xdr:cNvPr id="70" name="Picture 1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0"/>
        <a:srcRect b="4847"/>
        <a:stretch/>
      </xdr:blipFill>
      <xdr:spPr>
        <a:xfrm>
          <a:off x="7955280" y="46771560"/>
          <a:ext cx="1272077" cy="1143000"/>
        </a:xfrm>
        <a:prstGeom prst="rect">
          <a:avLst/>
        </a:prstGeom>
      </xdr:spPr>
    </xdr:pic>
    <xdr:clientData/>
  </xdr:twoCellAnchor>
  <xdr:twoCellAnchor editAs="oneCell">
    <xdr:from>
      <xdr:col>7</xdr:col>
      <xdr:colOff>68580</xdr:colOff>
      <xdr:row>67</xdr:row>
      <xdr:rowOff>34130</xdr:rowOff>
    </xdr:from>
    <xdr:to>
      <xdr:col>7</xdr:col>
      <xdr:colOff>1394460</xdr:colOff>
      <xdr:row>67</xdr:row>
      <xdr:rowOff>1183226</xdr:rowOff>
    </xdr:to>
    <xdr:pic>
      <xdr:nvPicPr>
        <xdr:cNvPr id="71" name="图片 70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1"/>
        <a:srcRect l="3802" t="4697" r="4287" b="3721"/>
        <a:stretch/>
      </xdr:blipFill>
      <xdr:spPr>
        <a:xfrm>
          <a:off x="7947660" y="47986790"/>
          <a:ext cx="1325880" cy="1149096"/>
        </a:xfrm>
        <a:prstGeom prst="rect">
          <a:avLst/>
        </a:prstGeom>
        <a:ln>
          <a:solidFill>
            <a:srgbClr val="C00000"/>
          </a:solidFill>
        </a:ln>
        <a:effectLst>
          <a:softEdge rad="63500"/>
        </a:effectLst>
      </xdr:spPr>
    </xdr:pic>
    <xdr:clientData/>
  </xdr:twoCellAnchor>
  <xdr:twoCellAnchor editAs="oneCell">
    <xdr:from>
      <xdr:col>7</xdr:col>
      <xdr:colOff>167641</xdr:colOff>
      <xdr:row>68</xdr:row>
      <xdr:rowOff>116666</xdr:rowOff>
    </xdr:from>
    <xdr:to>
      <xdr:col>7</xdr:col>
      <xdr:colOff>1196340</xdr:colOff>
      <xdr:row>68</xdr:row>
      <xdr:rowOff>1448851</xdr:rowOff>
    </xdr:to>
    <xdr:pic>
      <xdr:nvPicPr>
        <xdr:cNvPr id="72" name="Picture 1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8046721" y="49273286"/>
          <a:ext cx="1028699" cy="1332185"/>
        </a:xfrm>
        <a:prstGeom prst="rect">
          <a:avLst/>
        </a:prstGeom>
      </xdr:spPr>
    </xdr:pic>
    <xdr:clientData/>
  </xdr:twoCellAnchor>
  <xdr:twoCellAnchor editAs="oneCell">
    <xdr:from>
      <xdr:col>7</xdr:col>
      <xdr:colOff>289560</xdr:colOff>
      <xdr:row>18</xdr:row>
      <xdr:rowOff>190500</xdr:rowOff>
    </xdr:from>
    <xdr:to>
      <xdr:col>7</xdr:col>
      <xdr:colOff>1097280</xdr:colOff>
      <xdr:row>18</xdr:row>
      <xdr:rowOff>914129</xdr:rowOff>
    </xdr:to>
    <xdr:pic>
      <xdr:nvPicPr>
        <xdr:cNvPr id="73" name="图片 72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8168640" y="13449300"/>
          <a:ext cx="807720" cy="72362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0" tint="-0.14999847407452621"/>
    <pageSetUpPr fitToPage="1"/>
  </sheetPr>
  <dimension ref="A1:AA44"/>
  <sheetViews>
    <sheetView showGridLines="0" zoomScale="80" zoomScaleNormal="80" zoomScaleSheetLayoutView="80" workbookViewId="0">
      <pane xSplit="3" ySplit="3" topLeftCell="O4" activePane="bottomRight" state="frozen"/>
      <selection pane="topRight" activeCell="F1" sqref="F1"/>
      <selection pane="bottomLeft" activeCell="A4" sqref="A4"/>
      <selection pane="bottomRight" activeCell="A12" sqref="A12:XFD12"/>
    </sheetView>
  </sheetViews>
  <sheetFormatPr defaultColWidth="9.109375" defaultRowHeight="13.8"/>
  <cols>
    <col min="1" max="1" width="20.6640625" style="4" bestFit="1" customWidth="1"/>
    <col min="2" max="2" width="5" style="4" bestFit="1" customWidth="1"/>
    <col min="3" max="3" width="9.77734375" style="4" bestFit="1" customWidth="1"/>
    <col min="4" max="4" width="10" style="40" bestFit="1" customWidth="1"/>
    <col min="5" max="5" width="9.33203125" style="40" bestFit="1" customWidth="1"/>
    <col min="6" max="6" width="9" style="40" bestFit="1" customWidth="1"/>
    <col min="7" max="8" width="10" style="40" bestFit="1" customWidth="1"/>
    <col min="9" max="9" width="9.88671875" style="40" bestFit="1" customWidth="1"/>
    <col min="10" max="10" width="8.44140625" style="40" bestFit="1" customWidth="1"/>
    <col min="11" max="11" width="10" style="40" bestFit="1" customWidth="1"/>
    <col min="12" max="12" width="8.44140625" style="40" bestFit="1" customWidth="1"/>
    <col min="13" max="13" width="10" style="40" bestFit="1" customWidth="1"/>
    <col min="14" max="14" width="8.44140625" style="40" bestFit="1" customWidth="1"/>
    <col min="15" max="15" width="11.77734375" style="40" bestFit="1" customWidth="1"/>
    <col min="16" max="16" width="20.44140625" style="40" bestFit="1" customWidth="1"/>
    <col min="17" max="18" width="8.44140625" style="40" bestFit="1" customWidth="1"/>
    <col min="19" max="19" width="15.44140625" style="40" bestFit="1" customWidth="1"/>
    <col min="20" max="20" width="14.44140625" style="40" bestFit="1" customWidth="1"/>
    <col min="21" max="21" width="15.109375" style="40" bestFit="1" customWidth="1"/>
    <col min="22" max="22" width="14.88671875" style="40" bestFit="1" customWidth="1"/>
    <col min="23" max="23" width="13.44140625" style="40" bestFit="1" customWidth="1"/>
    <col min="24" max="24" width="9.88671875" style="4" bestFit="1" customWidth="1"/>
    <col min="25" max="25" width="12.44140625" style="4" bestFit="1" customWidth="1"/>
    <col min="26" max="26" width="12.88671875" style="4" bestFit="1" customWidth="1"/>
    <col min="27" max="27" width="10.6640625" style="4" bestFit="1" customWidth="1"/>
    <col min="28" max="16384" width="9.109375" style="4"/>
  </cols>
  <sheetData>
    <row r="1" spans="1:27" s="19" customFormat="1" ht="14.4" customHeight="1">
      <c r="D1" s="20" t="s">
        <v>0</v>
      </c>
      <c r="E1" s="20" t="s">
        <v>1</v>
      </c>
      <c r="F1" s="20" t="s">
        <v>2</v>
      </c>
      <c r="G1" s="20" t="s">
        <v>3</v>
      </c>
      <c r="H1" s="20" t="s">
        <v>4</v>
      </c>
      <c r="I1" s="21" t="s">
        <v>5</v>
      </c>
      <c r="J1" s="20" t="s">
        <v>6</v>
      </c>
      <c r="K1" s="20" t="s">
        <v>7</v>
      </c>
      <c r="L1" s="20" t="s">
        <v>8</v>
      </c>
      <c r="M1" s="20" t="s">
        <v>9</v>
      </c>
      <c r="N1" s="20" t="s">
        <v>10</v>
      </c>
      <c r="O1" s="22" t="s">
        <v>11</v>
      </c>
      <c r="P1" s="22" t="s">
        <v>12</v>
      </c>
      <c r="Q1" s="20" t="s">
        <v>13</v>
      </c>
      <c r="R1" s="20" t="s">
        <v>14</v>
      </c>
      <c r="S1" s="22" t="s">
        <v>15</v>
      </c>
      <c r="T1" s="22" t="s">
        <v>16</v>
      </c>
      <c r="U1" s="22" t="s">
        <v>17</v>
      </c>
      <c r="V1" s="22" t="s">
        <v>18</v>
      </c>
      <c r="W1" s="22" t="s">
        <v>19</v>
      </c>
      <c r="X1" s="22" t="s">
        <v>20</v>
      </c>
      <c r="Y1" s="22" t="s">
        <v>21</v>
      </c>
      <c r="Z1" s="22" t="s">
        <v>22</v>
      </c>
      <c r="AA1" s="22" t="s">
        <v>23</v>
      </c>
    </row>
    <row r="2" spans="1:27" s="1" customFormat="1" ht="105.6" customHeight="1">
      <c r="D2" s="12" t="s">
        <v>24</v>
      </c>
      <c r="E2" s="12" t="s">
        <v>25</v>
      </c>
      <c r="F2" s="12" t="s">
        <v>26</v>
      </c>
      <c r="G2" s="12" t="s">
        <v>27</v>
      </c>
      <c r="H2" s="12" t="s">
        <v>28</v>
      </c>
      <c r="I2" s="12" t="s">
        <v>29</v>
      </c>
      <c r="J2" s="12" t="s">
        <v>30</v>
      </c>
      <c r="K2" s="12" t="s">
        <v>31</v>
      </c>
      <c r="L2" s="12" t="s">
        <v>32</v>
      </c>
      <c r="M2" s="12" t="s">
        <v>33</v>
      </c>
      <c r="N2" s="12" t="s">
        <v>34</v>
      </c>
      <c r="O2" s="23" t="s">
        <v>35</v>
      </c>
      <c r="P2" s="23" t="s">
        <v>36</v>
      </c>
      <c r="Q2" s="24" t="s">
        <v>37</v>
      </c>
      <c r="R2" s="24" t="s">
        <v>38</v>
      </c>
      <c r="S2" s="23" t="s">
        <v>39</v>
      </c>
      <c r="T2" s="23" t="s">
        <v>40</v>
      </c>
      <c r="U2" s="23" t="s">
        <v>41</v>
      </c>
      <c r="V2" s="23" t="s">
        <v>42</v>
      </c>
      <c r="W2" s="23" t="s">
        <v>43</v>
      </c>
      <c r="X2" s="23" t="s">
        <v>44</v>
      </c>
      <c r="Y2" s="23" t="s">
        <v>45</v>
      </c>
      <c r="Z2" s="23" t="s">
        <v>46</v>
      </c>
      <c r="AA2" s="23" t="s">
        <v>47</v>
      </c>
    </row>
    <row r="3" spans="1:27" s="29" customFormat="1" ht="69" customHeight="1">
      <c r="A3" s="25" t="s">
        <v>48</v>
      </c>
      <c r="B3" s="26" t="s">
        <v>49</v>
      </c>
      <c r="C3" s="26" t="s">
        <v>50</v>
      </c>
      <c r="D3" s="27" t="s">
        <v>51</v>
      </c>
      <c r="E3" s="27" t="s">
        <v>51</v>
      </c>
      <c r="F3" s="27" t="s">
        <v>51</v>
      </c>
      <c r="G3" s="27" t="s">
        <v>51</v>
      </c>
      <c r="H3" s="27" t="s">
        <v>51</v>
      </c>
      <c r="I3" s="27" t="s">
        <v>51</v>
      </c>
      <c r="J3" s="27" t="s">
        <v>51</v>
      </c>
      <c r="K3" s="27" t="s">
        <v>51</v>
      </c>
      <c r="L3" s="27" t="s">
        <v>51</v>
      </c>
      <c r="M3" s="27" t="s">
        <v>51</v>
      </c>
      <c r="N3" s="27" t="s">
        <v>51</v>
      </c>
      <c r="O3" s="28" t="s">
        <v>51</v>
      </c>
      <c r="P3" s="27" t="s">
        <v>51</v>
      </c>
      <c r="Q3" s="27" t="s">
        <v>51</v>
      </c>
      <c r="R3" s="27" t="s">
        <v>51</v>
      </c>
      <c r="S3" s="28" t="s">
        <v>51</v>
      </c>
      <c r="T3" s="28" t="s">
        <v>51</v>
      </c>
      <c r="U3" s="28" t="s">
        <v>51</v>
      </c>
      <c r="V3" s="28" t="s">
        <v>51</v>
      </c>
      <c r="W3" s="28" t="s">
        <v>51</v>
      </c>
      <c r="X3" s="28" t="s">
        <v>51</v>
      </c>
      <c r="Y3" s="28" t="s">
        <v>51</v>
      </c>
      <c r="Z3" s="28" t="s">
        <v>51</v>
      </c>
      <c r="AA3" s="28" t="s">
        <v>51</v>
      </c>
    </row>
    <row r="4" spans="1:27">
      <c r="A4" s="13" t="s">
        <v>52</v>
      </c>
      <c r="B4" s="2">
        <v>71</v>
      </c>
      <c r="C4" s="2" t="s">
        <v>53</v>
      </c>
      <c r="D4" s="30">
        <v>3</v>
      </c>
      <c r="E4" s="30">
        <v>1</v>
      </c>
      <c r="F4" s="30">
        <v>2</v>
      </c>
      <c r="G4" s="30">
        <v>1</v>
      </c>
      <c r="H4" s="30">
        <v>3</v>
      </c>
      <c r="I4" s="30">
        <v>3</v>
      </c>
      <c r="J4" s="30">
        <v>5</v>
      </c>
      <c r="K4" s="30">
        <v>3</v>
      </c>
      <c r="L4" s="30">
        <v>6</v>
      </c>
      <c r="M4" s="30">
        <v>2</v>
      </c>
      <c r="N4" s="30">
        <v>4</v>
      </c>
      <c r="O4" s="31">
        <v>1</v>
      </c>
      <c r="P4" s="30">
        <v>1</v>
      </c>
      <c r="Q4" s="30">
        <v>1</v>
      </c>
      <c r="R4" s="30">
        <v>1</v>
      </c>
      <c r="S4" s="32">
        <v>1</v>
      </c>
      <c r="T4" s="32">
        <v>1</v>
      </c>
      <c r="U4" s="32">
        <v>1</v>
      </c>
      <c r="V4" s="32">
        <v>0</v>
      </c>
      <c r="W4" s="32"/>
      <c r="X4" s="3"/>
      <c r="Y4" s="3"/>
      <c r="Z4" s="3"/>
      <c r="AA4" s="3"/>
    </row>
    <row r="5" spans="1:27">
      <c r="A5" s="14"/>
      <c r="B5" s="5">
        <v>111</v>
      </c>
      <c r="C5" s="5" t="s">
        <v>54</v>
      </c>
      <c r="D5" s="30">
        <v>6</v>
      </c>
      <c r="E5" s="30">
        <v>1</v>
      </c>
      <c r="F5" s="30">
        <v>1</v>
      </c>
      <c r="G5" s="30">
        <v>1</v>
      </c>
      <c r="H5" s="30">
        <v>2</v>
      </c>
      <c r="I5" s="30">
        <v>2</v>
      </c>
      <c r="J5" s="30">
        <v>3</v>
      </c>
      <c r="K5" s="30">
        <v>4</v>
      </c>
      <c r="L5" s="30">
        <v>3</v>
      </c>
      <c r="M5" s="30">
        <v>0</v>
      </c>
      <c r="N5" s="30">
        <v>2</v>
      </c>
      <c r="O5" s="31"/>
      <c r="P5" s="30"/>
      <c r="Q5" s="30">
        <v>1</v>
      </c>
      <c r="R5" s="30">
        <v>1</v>
      </c>
      <c r="S5" s="3">
        <v>1</v>
      </c>
      <c r="T5" s="3">
        <v>1</v>
      </c>
      <c r="U5" s="3">
        <v>1</v>
      </c>
      <c r="V5" s="3">
        <v>0</v>
      </c>
      <c r="W5" s="3"/>
      <c r="X5" s="3"/>
      <c r="Y5" s="3"/>
      <c r="Z5" s="3"/>
      <c r="AA5" s="3"/>
    </row>
    <row r="6" spans="1:27">
      <c r="A6" s="14"/>
      <c r="B6" s="5">
        <v>115</v>
      </c>
      <c r="C6" s="5" t="s">
        <v>55</v>
      </c>
      <c r="D6" s="30">
        <v>7</v>
      </c>
      <c r="E6" s="30">
        <v>0</v>
      </c>
      <c r="F6" s="30">
        <v>1</v>
      </c>
      <c r="G6" s="30">
        <v>1</v>
      </c>
      <c r="H6" s="30">
        <v>2</v>
      </c>
      <c r="I6" s="30">
        <v>2</v>
      </c>
      <c r="J6" s="30">
        <v>3</v>
      </c>
      <c r="K6" s="30">
        <v>2</v>
      </c>
      <c r="L6" s="30">
        <v>3</v>
      </c>
      <c r="M6" s="30">
        <v>0</v>
      </c>
      <c r="N6" s="30">
        <v>2</v>
      </c>
      <c r="O6" s="31">
        <v>0</v>
      </c>
      <c r="P6" s="30">
        <v>1</v>
      </c>
      <c r="Q6" s="30">
        <v>1</v>
      </c>
      <c r="R6" s="30">
        <v>1</v>
      </c>
      <c r="S6" s="3">
        <v>1</v>
      </c>
      <c r="T6" s="3">
        <v>1</v>
      </c>
      <c r="U6" s="3">
        <v>1</v>
      </c>
      <c r="V6" s="3">
        <v>1</v>
      </c>
      <c r="W6" s="3"/>
      <c r="X6" s="3"/>
      <c r="Y6" s="3"/>
      <c r="Z6" s="3"/>
      <c r="AA6" s="3"/>
    </row>
    <row r="7" spans="1:27">
      <c r="A7" s="14"/>
      <c r="B7" s="5">
        <v>258</v>
      </c>
      <c r="C7" s="5" t="s">
        <v>56</v>
      </c>
      <c r="D7" s="30">
        <v>1</v>
      </c>
      <c r="E7" s="30">
        <v>0</v>
      </c>
      <c r="F7" s="30">
        <v>1</v>
      </c>
      <c r="G7" s="30">
        <v>0</v>
      </c>
      <c r="H7" s="30">
        <v>2</v>
      </c>
      <c r="I7" s="30">
        <v>2</v>
      </c>
      <c r="J7" s="30">
        <v>2</v>
      </c>
      <c r="K7" s="30">
        <v>1</v>
      </c>
      <c r="L7" s="30">
        <v>2</v>
      </c>
      <c r="M7" s="30">
        <v>0</v>
      </c>
      <c r="N7" s="30">
        <v>1</v>
      </c>
      <c r="O7" s="31"/>
      <c r="P7" s="30"/>
      <c r="Q7" s="30">
        <v>0</v>
      </c>
      <c r="R7" s="30">
        <v>0</v>
      </c>
      <c r="S7" s="3">
        <v>0</v>
      </c>
      <c r="T7" s="3">
        <v>1</v>
      </c>
      <c r="U7" s="3">
        <v>0</v>
      </c>
      <c r="V7" s="3">
        <v>0</v>
      </c>
      <c r="W7" s="3"/>
      <c r="X7" s="3"/>
      <c r="Y7" s="3"/>
      <c r="Z7" s="3"/>
      <c r="AA7" s="3"/>
    </row>
    <row r="8" spans="1:27">
      <c r="A8" s="15"/>
      <c r="B8" s="6">
        <v>76</v>
      </c>
      <c r="C8" s="6" t="s">
        <v>57</v>
      </c>
      <c r="D8" s="30">
        <v>1</v>
      </c>
      <c r="E8" s="30">
        <v>1</v>
      </c>
      <c r="F8" s="30">
        <v>1</v>
      </c>
      <c r="G8" s="30">
        <v>0</v>
      </c>
      <c r="H8" s="30">
        <v>2</v>
      </c>
      <c r="I8" s="30">
        <v>3</v>
      </c>
      <c r="J8" s="30">
        <v>2</v>
      </c>
      <c r="K8" s="30">
        <v>1</v>
      </c>
      <c r="L8" s="30">
        <v>2</v>
      </c>
      <c r="M8" s="30">
        <v>0</v>
      </c>
      <c r="N8" s="30">
        <v>0</v>
      </c>
      <c r="O8" s="31">
        <v>0</v>
      </c>
      <c r="P8" s="30"/>
      <c r="Q8" s="30">
        <v>0</v>
      </c>
      <c r="R8" s="30">
        <v>0</v>
      </c>
      <c r="S8" s="7">
        <v>0</v>
      </c>
      <c r="T8" s="7">
        <v>0</v>
      </c>
      <c r="U8" s="7">
        <v>0</v>
      </c>
      <c r="V8" s="7">
        <v>0</v>
      </c>
      <c r="W8" s="7"/>
      <c r="X8" s="7"/>
      <c r="Y8" s="7"/>
      <c r="Z8" s="7"/>
      <c r="AA8" s="7"/>
    </row>
    <row r="9" spans="1:27">
      <c r="A9" s="13" t="s">
        <v>58</v>
      </c>
      <c r="B9" s="5">
        <v>51</v>
      </c>
      <c r="C9" s="5" t="s">
        <v>59</v>
      </c>
      <c r="D9" s="33">
        <v>0</v>
      </c>
      <c r="E9" s="33">
        <v>1</v>
      </c>
      <c r="F9" s="33">
        <v>2</v>
      </c>
      <c r="G9" s="33">
        <v>0</v>
      </c>
      <c r="H9" s="33">
        <v>3</v>
      </c>
      <c r="I9" s="33">
        <v>4</v>
      </c>
      <c r="J9" s="33">
        <v>4</v>
      </c>
      <c r="K9" s="33">
        <v>0</v>
      </c>
      <c r="L9" s="33">
        <v>0</v>
      </c>
      <c r="M9" s="33">
        <v>0</v>
      </c>
      <c r="N9" s="33">
        <v>1</v>
      </c>
      <c r="O9" s="34">
        <v>0</v>
      </c>
      <c r="P9" s="33">
        <v>1</v>
      </c>
      <c r="Q9" s="33">
        <v>0</v>
      </c>
      <c r="R9" s="33">
        <v>3</v>
      </c>
      <c r="S9" s="32">
        <v>0</v>
      </c>
      <c r="T9" s="32">
        <v>0</v>
      </c>
      <c r="U9" s="32">
        <v>0</v>
      </c>
      <c r="V9" s="32">
        <v>0</v>
      </c>
      <c r="W9" s="32"/>
      <c r="X9" s="32"/>
      <c r="Y9" s="32"/>
      <c r="Z9" s="32"/>
      <c r="AA9" s="32"/>
    </row>
    <row r="10" spans="1:27">
      <c r="A10" s="14"/>
      <c r="B10" s="5">
        <v>63</v>
      </c>
      <c r="C10" s="5" t="s">
        <v>60</v>
      </c>
      <c r="D10" s="30">
        <v>3</v>
      </c>
      <c r="E10" s="30">
        <v>0</v>
      </c>
      <c r="F10" s="30">
        <v>0</v>
      </c>
      <c r="G10" s="30">
        <v>1</v>
      </c>
      <c r="H10" s="30">
        <v>3</v>
      </c>
      <c r="I10" s="30">
        <v>3</v>
      </c>
      <c r="J10" s="30">
        <v>5</v>
      </c>
      <c r="K10" s="30">
        <v>3</v>
      </c>
      <c r="L10" s="30">
        <v>5</v>
      </c>
      <c r="M10" s="30">
        <v>1</v>
      </c>
      <c r="N10" s="30">
        <v>4</v>
      </c>
      <c r="O10" s="31"/>
      <c r="P10" s="30"/>
      <c r="Q10" s="30">
        <v>0</v>
      </c>
      <c r="R10" s="30">
        <v>1</v>
      </c>
      <c r="S10" s="3">
        <v>1</v>
      </c>
      <c r="T10" s="3">
        <v>1</v>
      </c>
      <c r="U10" s="3">
        <v>0</v>
      </c>
      <c r="V10" s="3">
        <v>0</v>
      </c>
      <c r="W10" s="3"/>
      <c r="X10" s="3"/>
      <c r="Y10" s="3"/>
      <c r="Z10" s="3"/>
      <c r="AA10" s="3"/>
    </row>
    <row r="11" spans="1:27">
      <c r="A11" s="14"/>
      <c r="B11" s="5">
        <v>65</v>
      </c>
      <c r="C11" s="5" t="s">
        <v>61</v>
      </c>
      <c r="D11" s="30">
        <v>4</v>
      </c>
      <c r="E11" s="30">
        <v>1</v>
      </c>
      <c r="F11" s="30">
        <v>2</v>
      </c>
      <c r="G11" s="30">
        <v>2</v>
      </c>
      <c r="H11" s="30">
        <v>4</v>
      </c>
      <c r="I11" s="30">
        <v>4</v>
      </c>
      <c r="J11" s="30">
        <v>6</v>
      </c>
      <c r="K11" s="30">
        <v>10</v>
      </c>
      <c r="L11" s="30">
        <v>17</v>
      </c>
      <c r="M11" s="30">
        <v>1</v>
      </c>
      <c r="N11" s="30">
        <v>5</v>
      </c>
      <c r="O11" s="31"/>
      <c r="P11" s="30">
        <v>0</v>
      </c>
      <c r="Q11" s="30">
        <v>2</v>
      </c>
      <c r="R11" s="30">
        <v>2</v>
      </c>
      <c r="S11" s="3">
        <v>1</v>
      </c>
      <c r="T11" s="3">
        <v>2</v>
      </c>
      <c r="U11" s="3">
        <v>1</v>
      </c>
      <c r="V11" s="3">
        <v>0</v>
      </c>
      <c r="W11" s="3"/>
      <c r="X11" s="3"/>
      <c r="Y11" s="3"/>
      <c r="Z11" s="3"/>
      <c r="AA11" s="3">
        <v>5</v>
      </c>
    </row>
    <row r="12" spans="1:27">
      <c r="A12" s="14"/>
      <c r="B12" s="5">
        <v>70</v>
      </c>
      <c r="C12" s="5" t="s">
        <v>62</v>
      </c>
      <c r="D12" s="30">
        <v>5</v>
      </c>
      <c r="E12" s="30">
        <v>0</v>
      </c>
      <c r="F12" s="30">
        <v>0</v>
      </c>
      <c r="G12" s="30">
        <v>0</v>
      </c>
      <c r="H12" s="30">
        <v>1</v>
      </c>
      <c r="I12" s="30">
        <v>0</v>
      </c>
      <c r="J12" s="30">
        <v>0</v>
      </c>
      <c r="K12" s="30">
        <v>0</v>
      </c>
      <c r="L12" s="30">
        <v>0</v>
      </c>
      <c r="M12" s="30">
        <v>0</v>
      </c>
      <c r="N12" s="30">
        <v>5</v>
      </c>
      <c r="O12" s="31"/>
      <c r="P12" s="30"/>
      <c r="Q12" s="30">
        <v>0</v>
      </c>
      <c r="R12" s="30">
        <v>0</v>
      </c>
      <c r="S12" s="3">
        <v>4</v>
      </c>
      <c r="T12" s="3">
        <v>0</v>
      </c>
      <c r="U12" s="3">
        <v>0</v>
      </c>
      <c r="V12" s="3">
        <v>0</v>
      </c>
      <c r="W12" s="3"/>
      <c r="X12" s="3"/>
      <c r="Y12" s="3"/>
      <c r="Z12" s="3"/>
      <c r="AA12" s="3"/>
    </row>
    <row r="13" spans="1:27">
      <c r="A13" s="14"/>
      <c r="B13" s="5">
        <v>72</v>
      </c>
      <c r="C13" s="5" t="s">
        <v>63</v>
      </c>
      <c r="D13" s="30">
        <v>0</v>
      </c>
      <c r="E13" s="30">
        <v>0</v>
      </c>
      <c r="F13" s="30">
        <v>2</v>
      </c>
      <c r="G13" s="30">
        <v>0</v>
      </c>
      <c r="H13" s="30">
        <v>3</v>
      </c>
      <c r="I13" s="30">
        <v>4</v>
      </c>
      <c r="J13" s="30">
        <v>5</v>
      </c>
      <c r="K13" s="30">
        <v>1</v>
      </c>
      <c r="L13" s="30">
        <v>0</v>
      </c>
      <c r="M13" s="30">
        <v>1</v>
      </c>
      <c r="N13" s="30">
        <v>0</v>
      </c>
      <c r="O13" s="31"/>
      <c r="P13" s="30"/>
      <c r="Q13" s="30">
        <v>0</v>
      </c>
      <c r="R13" s="30">
        <v>1</v>
      </c>
      <c r="S13" s="3">
        <v>1</v>
      </c>
      <c r="T13" s="3">
        <v>0</v>
      </c>
      <c r="U13" s="3">
        <v>0</v>
      </c>
      <c r="V13" s="3">
        <v>0</v>
      </c>
      <c r="W13" s="3"/>
      <c r="X13" s="3"/>
      <c r="Y13" s="3"/>
      <c r="Z13" s="3"/>
      <c r="AA13" s="3"/>
    </row>
    <row r="14" spans="1:27">
      <c r="A14" s="14"/>
      <c r="B14" s="5">
        <v>198</v>
      </c>
      <c r="C14" s="5" t="s">
        <v>64</v>
      </c>
      <c r="D14" s="30">
        <v>0</v>
      </c>
      <c r="E14" s="30">
        <v>1</v>
      </c>
      <c r="F14" s="30">
        <v>2</v>
      </c>
      <c r="G14" s="30">
        <v>0</v>
      </c>
      <c r="H14" s="30">
        <v>3</v>
      </c>
      <c r="I14" s="30">
        <v>3</v>
      </c>
      <c r="J14" s="30">
        <v>0</v>
      </c>
      <c r="K14" s="30">
        <v>0</v>
      </c>
      <c r="L14" s="30">
        <v>0</v>
      </c>
      <c r="M14" s="30">
        <v>0</v>
      </c>
      <c r="N14" s="30">
        <v>0</v>
      </c>
      <c r="O14" s="31"/>
      <c r="P14" s="30"/>
      <c r="Q14" s="30">
        <v>0</v>
      </c>
      <c r="R14" s="30">
        <v>0</v>
      </c>
      <c r="S14" s="3">
        <v>0</v>
      </c>
      <c r="T14" s="3">
        <v>0</v>
      </c>
      <c r="U14" s="3">
        <v>1</v>
      </c>
      <c r="V14" s="3">
        <v>0</v>
      </c>
      <c r="W14" s="3"/>
      <c r="X14" s="3"/>
      <c r="Y14" s="3"/>
      <c r="Z14" s="3"/>
      <c r="AA14" s="3"/>
    </row>
    <row r="15" spans="1:27">
      <c r="A15" s="14"/>
      <c r="B15" s="5">
        <v>199</v>
      </c>
      <c r="C15" s="5" t="s">
        <v>65</v>
      </c>
      <c r="D15" s="30">
        <v>0</v>
      </c>
      <c r="E15" s="30">
        <v>1</v>
      </c>
      <c r="F15" s="30">
        <v>4</v>
      </c>
      <c r="G15" s="30">
        <v>1</v>
      </c>
      <c r="H15" s="30">
        <v>4</v>
      </c>
      <c r="I15" s="30">
        <v>7</v>
      </c>
      <c r="J15" s="30">
        <v>8</v>
      </c>
      <c r="K15" s="30">
        <v>0</v>
      </c>
      <c r="L15" s="30">
        <v>0</v>
      </c>
      <c r="M15" s="30">
        <v>1</v>
      </c>
      <c r="N15" s="30">
        <v>1</v>
      </c>
      <c r="O15" s="31"/>
      <c r="P15" s="30"/>
      <c r="Q15" s="30">
        <v>3</v>
      </c>
      <c r="R15" s="30">
        <v>2</v>
      </c>
      <c r="S15" s="3">
        <v>3</v>
      </c>
      <c r="T15" s="3">
        <v>2</v>
      </c>
      <c r="U15" s="3">
        <v>0</v>
      </c>
      <c r="V15" s="3">
        <v>0</v>
      </c>
      <c r="W15" s="3"/>
      <c r="X15" s="3"/>
      <c r="Y15" s="3"/>
      <c r="Z15" s="3"/>
      <c r="AA15" s="3"/>
    </row>
    <row r="16" spans="1:27">
      <c r="A16" s="14"/>
      <c r="B16" s="5">
        <v>208</v>
      </c>
      <c r="C16" s="5" t="s">
        <v>66</v>
      </c>
      <c r="D16" s="30">
        <v>4</v>
      </c>
      <c r="E16" s="30">
        <v>1</v>
      </c>
      <c r="F16" s="30">
        <v>1</v>
      </c>
      <c r="G16" s="30">
        <v>1</v>
      </c>
      <c r="H16" s="30">
        <v>2</v>
      </c>
      <c r="I16" s="30">
        <v>3</v>
      </c>
      <c r="J16" s="30">
        <v>7</v>
      </c>
      <c r="K16" s="30">
        <v>3</v>
      </c>
      <c r="L16" s="30">
        <v>3</v>
      </c>
      <c r="M16" s="30">
        <v>1</v>
      </c>
      <c r="N16" s="30">
        <v>5</v>
      </c>
      <c r="O16" s="31"/>
      <c r="P16" s="30"/>
      <c r="Q16" s="30">
        <v>1</v>
      </c>
      <c r="R16" s="30">
        <v>1</v>
      </c>
      <c r="S16" s="3">
        <v>1</v>
      </c>
      <c r="T16" s="3">
        <v>0</v>
      </c>
      <c r="U16" s="3">
        <v>1</v>
      </c>
      <c r="V16" s="3">
        <v>0</v>
      </c>
      <c r="W16" s="3"/>
      <c r="X16" s="3"/>
      <c r="Y16" s="3"/>
      <c r="Z16" s="3"/>
      <c r="AA16" s="3"/>
    </row>
    <row r="17" spans="1:27">
      <c r="A17" s="15"/>
      <c r="B17" s="5">
        <v>256</v>
      </c>
      <c r="C17" s="5" t="s">
        <v>67</v>
      </c>
      <c r="D17" s="35">
        <v>0</v>
      </c>
      <c r="E17" s="35">
        <v>1</v>
      </c>
      <c r="F17" s="35">
        <v>2</v>
      </c>
      <c r="G17" s="35">
        <v>1</v>
      </c>
      <c r="H17" s="35">
        <v>4</v>
      </c>
      <c r="I17" s="35">
        <v>5</v>
      </c>
      <c r="J17" s="35">
        <v>5</v>
      </c>
      <c r="K17" s="35">
        <v>1</v>
      </c>
      <c r="L17" s="35">
        <v>3</v>
      </c>
      <c r="M17" s="35">
        <v>1</v>
      </c>
      <c r="N17" s="35">
        <v>6</v>
      </c>
      <c r="O17" s="36">
        <v>2</v>
      </c>
      <c r="P17" s="35"/>
      <c r="Q17" s="35">
        <v>2</v>
      </c>
      <c r="R17" s="35">
        <v>2</v>
      </c>
      <c r="S17" s="7">
        <v>1</v>
      </c>
      <c r="T17" s="7">
        <v>2</v>
      </c>
      <c r="U17" s="7">
        <v>1</v>
      </c>
      <c r="V17" s="7">
        <v>1</v>
      </c>
      <c r="W17" s="7"/>
      <c r="X17" s="7"/>
      <c r="Y17" s="7"/>
      <c r="Z17" s="7"/>
      <c r="AA17" s="7"/>
    </row>
    <row r="18" spans="1:27" ht="14.4" customHeight="1">
      <c r="A18" s="16" t="s">
        <v>68</v>
      </c>
      <c r="B18" s="2">
        <v>50</v>
      </c>
      <c r="C18" s="2" t="s">
        <v>69</v>
      </c>
      <c r="D18" s="30">
        <v>0</v>
      </c>
      <c r="E18" s="30">
        <v>2</v>
      </c>
      <c r="F18" s="30">
        <v>3</v>
      </c>
      <c r="G18" s="30">
        <v>0</v>
      </c>
      <c r="H18" s="30">
        <v>5</v>
      </c>
      <c r="I18" s="30">
        <v>7</v>
      </c>
      <c r="J18" s="30">
        <v>7</v>
      </c>
      <c r="K18" s="30">
        <v>0</v>
      </c>
      <c r="L18" s="30">
        <v>3</v>
      </c>
      <c r="M18" s="30">
        <v>0</v>
      </c>
      <c r="N18" s="30">
        <v>6</v>
      </c>
      <c r="O18" s="31">
        <v>1</v>
      </c>
      <c r="P18" s="30"/>
      <c r="Q18" s="30">
        <v>0</v>
      </c>
      <c r="R18" s="30">
        <v>2</v>
      </c>
      <c r="S18" s="3">
        <v>1</v>
      </c>
      <c r="T18" s="3">
        <v>0</v>
      </c>
      <c r="U18" s="3">
        <v>1</v>
      </c>
      <c r="V18" s="3">
        <v>0</v>
      </c>
      <c r="W18" s="3">
        <v>4</v>
      </c>
      <c r="X18" s="32"/>
      <c r="Y18" s="32"/>
      <c r="Z18" s="32"/>
      <c r="AA18" s="32"/>
    </row>
    <row r="19" spans="1:27">
      <c r="A19" s="17"/>
      <c r="B19" s="5">
        <v>56</v>
      </c>
      <c r="C19" s="5" t="s">
        <v>70</v>
      </c>
      <c r="D19" s="30">
        <v>5</v>
      </c>
      <c r="E19" s="30">
        <v>1</v>
      </c>
      <c r="F19" s="30">
        <v>3</v>
      </c>
      <c r="G19" s="30">
        <v>2</v>
      </c>
      <c r="H19" s="30">
        <v>4</v>
      </c>
      <c r="I19" s="30">
        <v>5</v>
      </c>
      <c r="J19" s="30">
        <v>7</v>
      </c>
      <c r="K19" s="30">
        <v>5</v>
      </c>
      <c r="L19" s="30">
        <v>8</v>
      </c>
      <c r="M19" s="30">
        <v>1</v>
      </c>
      <c r="N19" s="30">
        <v>5</v>
      </c>
      <c r="O19" s="31"/>
      <c r="P19" s="30"/>
      <c r="Q19" s="30">
        <v>2</v>
      </c>
      <c r="R19" s="30">
        <v>2</v>
      </c>
      <c r="S19" s="3">
        <v>1</v>
      </c>
      <c r="T19" s="3">
        <v>2</v>
      </c>
      <c r="U19" s="3">
        <v>1</v>
      </c>
      <c r="V19" s="3">
        <v>0</v>
      </c>
      <c r="W19" s="3"/>
      <c r="X19" s="3"/>
      <c r="Y19" s="3"/>
      <c r="Z19" s="3"/>
      <c r="AA19" s="3"/>
    </row>
    <row r="20" spans="1:27">
      <c r="A20" s="17"/>
      <c r="B20" s="5">
        <v>79</v>
      </c>
      <c r="C20" s="5" t="s">
        <v>71</v>
      </c>
      <c r="D20" s="30">
        <v>3</v>
      </c>
      <c r="E20" s="30">
        <v>1</v>
      </c>
      <c r="F20" s="30">
        <v>1</v>
      </c>
      <c r="G20" s="30">
        <v>1</v>
      </c>
      <c r="H20" s="30">
        <v>2</v>
      </c>
      <c r="I20" s="30">
        <v>3</v>
      </c>
      <c r="J20" s="30">
        <v>5</v>
      </c>
      <c r="K20" s="30">
        <v>3</v>
      </c>
      <c r="L20" s="30">
        <v>5</v>
      </c>
      <c r="M20" s="30">
        <v>1</v>
      </c>
      <c r="N20" s="30">
        <v>4</v>
      </c>
      <c r="O20" s="31"/>
      <c r="P20" s="30"/>
      <c r="Q20" s="30">
        <v>1</v>
      </c>
      <c r="R20" s="30">
        <v>1</v>
      </c>
      <c r="S20" s="3">
        <v>1</v>
      </c>
      <c r="T20" s="3">
        <v>1</v>
      </c>
      <c r="U20" s="3">
        <v>1</v>
      </c>
      <c r="V20" s="3">
        <v>0</v>
      </c>
      <c r="W20" s="3"/>
      <c r="X20" s="3"/>
      <c r="Y20" s="3"/>
      <c r="Z20" s="3"/>
      <c r="AA20" s="3"/>
    </row>
    <row r="21" spans="1:27">
      <c r="A21" s="17"/>
      <c r="B21" s="5">
        <v>266</v>
      </c>
      <c r="C21" s="5" t="s">
        <v>72</v>
      </c>
      <c r="D21" s="30">
        <v>4</v>
      </c>
      <c r="E21" s="30">
        <v>1</v>
      </c>
      <c r="F21" s="30">
        <v>2</v>
      </c>
      <c r="G21" s="30">
        <v>1</v>
      </c>
      <c r="H21" s="30">
        <v>3</v>
      </c>
      <c r="I21" s="30">
        <v>4</v>
      </c>
      <c r="J21" s="30">
        <v>6</v>
      </c>
      <c r="K21" s="30">
        <v>3</v>
      </c>
      <c r="L21" s="30">
        <v>6</v>
      </c>
      <c r="M21" s="30">
        <v>1</v>
      </c>
      <c r="N21" s="30">
        <v>5</v>
      </c>
      <c r="O21" s="31"/>
      <c r="P21" s="30"/>
      <c r="Q21" s="30">
        <v>2</v>
      </c>
      <c r="R21" s="30">
        <v>2</v>
      </c>
      <c r="S21" s="3">
        <v>1</v>
      </c>
      <c r="T21" s="3">
        <v>2</v>
      </c>
      <c r="U21" s="3">
        <v>1</v>
      </c>
      <c r="V21" s="3">
        <v>1</v>
      </c>
      <c r="W21" s="3">
        <v>1</v>
      </c>
      <c r="X21" s="3"/>
      <c r="Y21" s="3"/>
      <c r="Z21" s="3">
        <v>1</v>
      </c>
      <c r="AA21" s="3"/>
    </row>
    <row r="22" spans="1:27">
      <c r="A22" s="17"/>
      <c r="B22" s="5">
        <v>149</v>
      </c>
      <c r="C22" s="5" t="s">
        <v>73</v>
      </c>
      <c r="D22" s="30">
        <v>4</v>
      </c>
      <c r="E22" s="30">
        <v>1</v>
      </c>
      <c r="F22" s="30">
        <v>2</v>
      </c>
      <c r="G22" s="30">
        <v>2</v>
      </c>
      <c r="H22" s="30">
        <v>4</v>
      </c>
      <c r="I22" s="30">
        <v>5</v>
      </c>
      <c r="J22" s="30">
        <v>6</v>
      </c>
      <c r="K22" s="30">
        <v>4</v>
      </c>
      <c r="L22" s="30">
        <v>7</v>
      </c>
      <c r="M22" s="30">
        <v>1</v>
      </c>
      <c r="N22" s="30">
        <v>5</v>
      </c>
      <c r="O22" s="31"/>
      <c r="P22" s="30"/>
      <c r="Q22" s="30">
        <v>2</v>
      </c>
      <c r="R22" s="30">
        <v>2</v>
      </c>
      <c r="S22" s="3">
        <v>1</v>
      </c>
      <c r="T22" s="3">
        <v>2</v>
      </c>
      <c r="U22" s="3">
        <v>1</v>
      </c>
      <c r="V22" s="3">
        <v>0</v>
      </c>
      <c r="W22" s="3"/>
      <c r="X22" s="3"/>
      <c r="Y22" s="3"/>
      <c r="Z22" s="3"/>
      <c r="AA22" s="3"/>
    </row>
    <row r="23" spans="1:27">
      <c r="A23" s="18"/>
      <c r="B23" s="5">
        <v>184</v>
      </c>
      <c r="C23" s="5" t="s">
        <v>74</v>
      </c>
      <c r="D23" s="30">
        <v>0</v>
      </c>
      <c r="E23" s="30">
        <v>2</v>
      </c>
      <c r="F23" s="30">
        <v>0</v>
      </c>
      <c r="G23" s="30">
        <v>0</v>
      </c>
      <c r="H23" s="30">
        <v>3</v>
      </c>
      <c r="I23" s="30">
        <v>4</v>
      </c>
      <c r="J23" s="30">
        <v>5</v>
      </c>
      <c r="K23" s="30">
        <v>0</v>
      </c>
      <c r="L23" s="30">
        <v>3</v>
      </c>
      <c r="M23" s="30">
        <v>0</v>
      </c>
      <c r="N23" s="30">
        <v>3</v>
      </c>
      <c r="O23" s="31"/>
      <c r="P23" s="30"/>
      <c r="Q23" s="30">
        <v>0</v>
      </c>
      <c r="R23" s="30">
        <v>1</v>
      </c>
      <c r="S23" s="3">
        <v>1</v>
      </c>
      <c r="T23" s="3">
        <v>0</v>
      </c>
      <c r="U23" s="3">
        <v>0</v>
      </c>
      <c r="V23" s="3">
        <v>0</v>
      </c>
      <c r="W23" s="3"/>
      <c r="X23" s="7"/>
      <c r="Y23" s="7"/>
      <c r="Z23" s="7"/>
      <c r="AA23" s="7"/>
    </row>
    <row r="24" spans="1:27" ht="14.4" customHeight="1">
      <c r="A24" s="16" t="s">
        <v>75</v>
      </c>
      <c r="B24" s="2">
        <v>190</v>
      </c>
      <c r="C24" s="2" t="s">
        <v>76</v>
      </c>
      <c r="D24" s="33">
        <v>12</v>
      </c>
      <c r="E24" s="33">
        <v>1</v>
      </c>
      <c r="F24" s="33">
        <v>0</v>
      </c>
      <c r="G24" s="33">
        <v>1</v>
      </c>
      <c r="H24" s="33">
        <v>2</v>
      </c>
      <c r="I24" s="33">
        <v>2</v>
      </c>
      <c r="J24" s="33">
        <v>3</v>
      </c>
      <c r="K24" s="33">
        <v>1</v>
      </c>
      <c r="L24" s="33">
        <v>4</v>
      </c>
      <c r="M24" s="33">
        <v>0</v>
      </c>
      <c r="N24" s="33">
        <v>3</v>
      </c>
      <c r="O24" s="34"/>
      <c r="P24" s="33"/>
      <c r="Q24" s="33">
        <v>1</v>
      </c>
      <c r="R24" s="33">
        <v>1</v>
      </c>
      <c r="S24" s="32">
        <v>0</v>
      </c>
      <c r="T24" s="32">
        <v>1</v>
      </c>
      <c r="U24" s="32">
        <v>1</v>
      </c>
      <c r="V24" s="32">
        <v>0</v>
      </c>
      <c r="W24" s="32"/>
      <c r="X24" s="32"/>
      <c r="Y24" s="32">
        <v>1</v>
      </c>
      <c r="Z24" s="32"/>
      <c r="AA24" s="32"/>
    </row>
    <row r="25" spans="1:27">
      <c r="A25" s="17"/>
      <c r="B25" s="5">
        <v>78</v>
      </c>
      <c r="C25" s="5" t="s">
        <v>77</v>
      </c>
      <c r="D25" s="30">
        <v>2</v>
      </c>
      <c r="E25" s="30">
        <v>1</v>
      </c>
      <c r="F25" s="30">
        <v>2</v>
      </c>
      <c r="G25" s="30">
        <v>2</v>
      </c>
      <c r="H25" s="30">
        <v>4</v>
      </c>
      <c r="I25" s="30">
        <v>4</v>
      </c>
      <c r="J25" s="30">
        <v>6</v>
      </c>
      <c r="K25" s="30">
        <v>4</v>
      </c>
      <c r="L25" s="30">
        <v>7</v>
      </c>
      <c r="M25" s="30">
        <v>1</v>
      </c>
      <c r="N25" s="30">
        <v>8</v>
      </c>
      <c r="O25" s="31">
        <v>1</v>
      </c>
      <c r="P25" s="30"/>
      <c r="Q25" s="30">
        <v>2</v>
      </c>
      <c r="R25" s="30">
        <v>2</v>
      </c>
      <c r="S25" s="3">
        <v>1</v>
      </c>
      <c r="T25" s="3">
        <v>2</v>
      </c>
      <c r="U25" s="3">
        <v>1</v>
      </c>
      <c r="V25" s="3">
        <v>1</v>
      </c>
      <c r="W25" s="3"/>
      <c r="X25" s="3"/>
      <c r="Y25" s="3"/>
      <c r="Z25" s="3"/>
      <c r="AA25" s="3"/>
    </row>
    <row r="26" spans="1:27">
      <c r="A26" s="17"/>
      <c r="B26" s="5">
        <v>172</v>
      </c>
      <c r="C26" s="5" t="s">
        <v>78</v>
      </c>
      <c r="D26" s="30">
        <v>2</v>
      </c>
      <c r="E26" s="30">
        <v>1</v>
      </c>
      <c r="F26" s="30">
        <v>2</v>
      </c>
      <c r="G26" s="30">
        <v>1</v>
      </c>
      <c r="H26" s="30">
        <v>3</v>
      </c>
      <c r="I26" s="30">
        <v>3</v>
      </c>
      <c r="J26" s="30">
        <v>5</v>
      </c>
      <c r="K26" s="30">
        <v>5</v>
      </c>
      <c r="L26" s="30">
        <v>7</v>
      </c>
      <c r="M26" s="30">
        <v>0</v>
      </c>
      <c r="N26" s="30">
        <v>5</v>
      </c>
      <c r="O26" s="31"/>
      <c r="P26" s="30"/>
      <c r="Q26" s="30">
        <v>1</v>
      </c>
      <c r="R26" s="30">
        <v>1</v>
      </c>
      <c r="S26" s="3">
        <v>1</v>
      </c>
      <c r="T26" s="3">
        <v>1</v>
      </c>
      <c r="U26" s="3">
        <v>1</v>
      </c>
      <c r="V26" s="3">
        <v>0</v>
      </c>
      <c r="W26" s="3"/>
      <c r="X26" s="3"/>
      <c r="Y26" s="3"/>
      <c r="Z26" s="3"/>
      <c r="AA26" s="3"/>
    </row>
    <row r="27" spans="1:27">
      <c r="A27" s="17"/>
      <c r="B27" s="5">
        <v>211</v>
      </c>
      <c r="C27" s="5" t="s">
        <v>79</v>
      </c>
      <c r="D27" s="30">
        <v>3</v>
      </c>
      <c r="E27" s="30">
        <v>1</v>
      </c>
      <c r="F27" s="30">
        <v>2</v>
      </c>
      <c r="G27" s="30">
        <v>1</v>
      </c>
      <c r="H27" s="30">
        <v>3</v>
      </c>
      <c r="I27" s="30">
        <v>3</v>
      </c>
      <c r="J27" s="30">
        <v>5</v>
      </c>
      <c r="K27" s="30">
        <v>3</v>
      </c>
      <c r="L27" s="30">
        <v>5</v>
      </c>
      <c r="M27" s="30">
        <v>2</v>
      </c>
      <c r="N27" s="30">
        <v>7</v>
      </c>
      <c r="O27" s="31">
        <v>1</v>
      </c>
      <c r="P27" s="30">
        <v>1</v>
      </c>
      <c r="Q27" s="30">
        <v>1</v>
      </c>
      <c r="R27" s="30">
        <v>1</v>
      </c>
      <c r="S27" s="3">
        <v>1</v>
      </c>
      <c r="T27" s="3">
        <v>1</v>
      </c>
      <c r="U27" s="3">
        <v>1</v>
      </c>
      <c r="V27" s="3">
        <v>0</v>
      </c>
      <c r="W27" s="3"/>
      <c r="X27" s="3"/>
      <c r="Y27" s="3"/>
      <c r="Z27" s="3"/>
      <c r="AA27" s="3"/>
    </row>
    <row r="28" spans="1:27">
      <c r="A28" s="17"/>
      <c r="B28" s="5">
        <v>212</v>
      </c>
      <c r="C28" s="5" t="s">
        <v>80</v>
      </c>
      <c r="D28" s="30">
        <v>7</v>
      </c>
      <c r="E28" s="30">
        <v>1</v>
      </c>
      <c r="F28" s="30">
        <v>1</v>
      </c>
      <c r="G28" s="30">
        <v>1</v>
      </c>
      <c r="H28" s="30">
        <v>2</v>
      </c>
      <c r="I28" s="30">
        <v>3</v>
      </c>
      <c r="J28" s="30">
        <v>4</v>
      </c>
      <c r="K28" s="30">
        <v>3</v>
      </c>
      <c r="L28" s="30">
        <v>4</v>
      </c>
      <c r="M28" s="30">
        <v>1</v>
      </c>
      <c r="N28" s="30">
        <v>5</v>
      </c>
      <c r="O28" s="31"/>
      <c r="P28" s="30"/>
      <c r="Q28" s="30">
        <v>1</v>
      </c>
      <c r="R28" s="30">
        <v>1</v>
      </c>
      <c r="S28" s="3">
        <v>1</v>
      </c>
      <c r="T28" s="3">
        <v>1</v>
      </c>
      <c r="U28" s="3">
        <v>1</v>
      </c>
      <c r="V28" s="3">
        <v>0</v>
      </c>
      <c r="W28" s="3"/>
      <c r="X28" s="3"/>
      <c r="Y28" s="3"/>
      <c r="Z28" s="3"/>
      <c r="AA28" s="3"/>
    </row>
    <row r="29" spans="1:27">
      <c r="A29" s="17"/>
      <c r="B29" s="5">
        <v>251</v>
      </c>
      <c r="C29" s="5" t="s">
        <v>81</v>
      </c>
      <c r="D29" s="30">
        <v>4</v>
      </c>
      <c r="E29" s="30">
        <v>1</v>
      </c>
      <c r="F29" s="30">
        <v>2</v>
      </c>
      <c r="G29" s="30">
        <v>2</v>
      </c>
      <c r="H29" s="30">
        <v>4</v>
      </c>
      <c r="I29" s="30">
        <v>5</v>
      </c>
      <c r="J29" s="30">
        <v>6</v>
      </c>
      <c r="K29" s="30">
        <v>4</v>
      </c>
      <c r="L29" s="30">
        <v>12</v>
      </c>
      <c r="M29" s="30">
        <v>1</v>
      </c>
      <c r="N29" s="30">
        <v>5</v>
      </c>
      <c r="O29" s="31"/>
      <c r="P29" s="30"/>
      <c r="Q29" s="30">
        <v>2</v>
      </c>
      <c r="R29" s="30">
        <v>2</v>
      </c>
      <c r="S29" s="3">
        <v>1</v>
      </c>
      <c r="T29" s="3">
        <v>2</v>
      </c>
      <c r="U29" s="3">
        <v>1</v>
      </c>
      <c r="V29" s="3">
        <v>0</v>
      </c>
      <c r="W29" s="3"/>
      <c r="X29" s="3"/>
      <c r="Y29" s="3"/>
      <c r="Z29" s="3"/>
      <c r="AA29" s="3"/>
    </row>
    <row r="30" spans="1:27">
      <c r="A30" s="17"/>
      <c r="B30" s="5">
        <v>252</v>
      </c>
      <c r="C30" s="5" t="s">
        <v>82</v>
      </c>
      <c r="D30" s="30">
        <v>3</v>
      </c>
      <c r="E30" s="30">
        <v>1</v>
      </c>
      <c r="F30" s="30">
        <v>2</v>
      </c>
      <c r="G30" s="30">
        <v>1</v>
      </c>
      <c r="H30" s="30">
        <v>3</v>
      </c>
      <c r="I30" s="30">
        <v>3</v>
      </c>
      <c r="J30" s="30">
        <v>5</v>
      </c>
      <c r="K30" s="30">
        <v>3</v>
      </c>
      <c r="L30" s="30">
        <v>5</v>
      </c>
      <c r="M30" s="30">
        <v>0</v>
      </c>
      <c r="N30" s="30">
        <v>4</v>
      </c>
      <c r="O30" s="31"/>
      <c r="P30" s="30"/>
      <c r="Q30" s="30">
        <v>1</v>
      </c>
      <c r="R30" s="30">
        <v>1</v>
      </c>
      <c r="S30" s="3">
        <v>1</v>
      </c>
      <c r="T30" s="3">
        <v>1</v>
      </c>
      <c r="U30" s="3">
        <v>1</v>
      </c>
      <c r="V30" s="3">
        <v>0</v>
      </c>
      <c r="W30" s="3"/>
      <c r="X30" s="3"/>
      <c r="Y30" s="3"/>
      <c r="Z30" s="3"/>
      <c r="AA30" s="3"/>
    </row>
    <row r="31" spans="1:27">
      <c r="A31" s="17"/>
      <c r="B31" s="5">
        <v>210</v>
      </c>
      <c r="C31" s="5" t="s">
        <v>83</v>
      </c>
      <c r="D31" s="30">
        <v>1</v>
      </c>
      <c r="E31" s="30">
        <v>0</v>
      </c>
      <c r="F31" s="30">
        <v>1</v>
      </c>
      <c r="G31" s="30">
        <v>0</v>
      </c>
      <c r="H31" s="30">
        <v>2</v>
      </c>
      <c r="I31" s="30">
        <v>2</v>
      </c>
      <c r="J31" s="30">
        <v>3</v>
      </c>
      <c r="K31" s="30">
        <v>1</v>
      </c>
      <c r="L31" s="30">
        <v>0</v>
      </c>
      <c r="M31" s="30">
        <v>0</v>
      </c>
      <c r="N31" s="30">
        <v>3</v>
      </c>
      <c r="O31" s="31">
        <v>1</v>
      </c>
      <c r="P31" s="30"/>
      <c r="Q31" s="30">
        <v>1</v>
      </c>
      <c r="R31" s="30">
        <v>1</v>
      </c>
      <c r="S31" s="3">
        <v>1</v>
      </c>
      <c r="T31" s="3">
        <v>1</v>
      </c>
      <c r="U31" s="3">
        <v>1</v>
      </c>
      <c r="V31" s="3">
        <v>0</v>
      </c>
      <c r="W31" s="3"/>
      <c r="X31" s="3"/>
      <c r="Y31" s="3"/>
      <c r="Z31" s="3"/>
      <c r="AA31" s="3"/>
    </row>
    <row r="32" spans="1:27">
      <c r="A32" s="17"/>
      <c r="B32" s="5">
        <v>257</v>
      </c>
      <c r="C32" s="5" t="s">
        <v>84</v>
      </c>
      <c r="D32" s="30">
        <v>4</v>
      </c>
      <c r="E32" s="30">
        <v>1</v>
      </c>
      <c r="F32" s="30">
        <v>2</v>
      </c>
      <c r="G32" s="30">
        <v>1</v>
      </c>
      <c r="H32" s="30">
        <v>3</v>
      </c>
      <c r="I32" s="30">
        <v>4</v>
      </c>
      <c r="J32" s="30">
        <v>5</v>
      </c>
      <c r="K32" s="30">
        <v>3</v>
      </c>
      <c r="L32" s="30">
        <v>0</v>
      </c>
      <c r="M32" s="30">
        <v>1</v>
      </c>
      <c r="N32" s="30">
        <v>4</v>
      </c>
      <c r="O32" s="31"/>
      <c r="P32" s="30">
        <v>1</v>
      </c>
      <c r="Q32" s="30">
        <v>0</v>
      </c>
      <c r="R32" s="30">
        <v>1</v>
      </c>
      <c r="S32" s="3">
        <v>1</v>
      </c>
      <c r="T32" s="3">
        <v>1</v>
      </c>
      <c r="U32" s="3">
        <v>1</v>
      </c>
      <c r="V32" s="3">
        <v>2</v>
      </c>
      <c r="W32" s="3"/>
      <c r="X32" s="3">
        <v>1</v>
      </c>
      <c r="Y32" s="3"/>
      <c r="Z32" s="3"/>
      <c r="AA32" s="3"/>
    </row>
    <row r="33" spans="1:27">
      <c r="A33" s="17"/>
      <c r="B33" s="5">
        <v>259</v>
      </c>
      <c r="C33" s="5" t="s">
        <v>85</v>
      </c>
      <c r="D33" s="30">
        <v>1</v>
      </c>
      <c r="E33" s="30">
        <v>1</v>
      </c>
      <c r="F33" s="30">
        <v>3</v>
      </c>
      <c r="G33" s="30">
        <v>1</v>
      </c>
      <c r="H33" s="30">
        <v>4</v>
      </c>
      <c r="I33" s="30">
        <v>5</v>
      </c>
      <c r="J33" s="30">
        <v>5</v>
      </c>
      <c r="K33" s="30">
        <v>1</v>
      </c>
      <c r="L33" s="30">
        <v>2</v>
      </c>
      <c r="M33" s="30">
        <v>0</v>
      </c>
      <c r="N33" s="30">
        <v>2</v>
      </c>
      <c r="O33" s="31">
        <v>1</v>
      </c>
      <c r="P33" s="30"/>
      <c r="Q33" s="30">
        <v>1</v>
      </c>
      <c r="R33" s="30">
        <v>3</v>
      </c>
      <c r="S33" s="3">
        <v>0</v>
      </c>
      <c r="T33" s="3">
        <v>1</v>
      </c>
      <c r="U33" s="3">
        <v>0</v>
      </c>
      <c r="V33" s="3">
        <v>0</v>
      </c>
      <c r="W33" s="3"/>
      <c r="X33" s="3"/>
      <c r="Y33" s="3"/>
      <c r="Z33" s="3"/>
      <c r="AA33" s="3"/>
    </row>
    <row r="34" spans="1:27">
      <c r="A34" s="17"/>
      <c r="B34" s="5">
        <v>74</v>
      </c>
      <c r="C34" s="5" t="s">
        <v>86</v>
      </c>
      <c r="D34" s="30">
        <v>6</v>
      </c>
      <c r="E34" s="30">
        <v>1</v>
      </c>
      <c r="F34" s="30">
        <v>2</v>
      </c>
      <c r="G34" s="30">
        <v>2</v>
      </c>
      <c r="H34" s="30">
        <v>4</v>
      </c>
      <c r="I34" s="30">
        <v>5</v>
      </c>
      <c r="J34" s="30">
        <v>6</v>
      </c>
      <c r="K34" s="30">
        <v>0</v>
      </c>
      <c r="L34" s="30">
        <v>6</v>
      </c>
      <c r="M34" s="30">
        <v>1</v>
      </c>
      <c r="N34" s="30">
        <v>5</v>
      </c>
      <c r="O34" s="31"/>
      <c r="P34" s="30"/>
      <c r="Q34" s="30">
        <v>2</v>
      </c>
      <c r="R34" s="30">
        <v>2</v>
      </c>
      <c r="S34" s="3">
        <v>1</v>
      </c>
      <c r="T34" s="3">
        <v>0</v>
      </c>
      <c r="U34" s="3">
        <v>1</v>
      </c>
      <c r="V34" s="3">
        <v>0</v>
      </c>
      <c r="W34" s="3"/>
      <c r="X34" s="3"/>
      <c r="Y34" s="3"/>
      <c r="Z34" s="3"/>
      <c r="AA34" s="3"/>
    </row>
    <row r="35" spans="1:27">
      <c r="A35" s="17"/>
      <c r="B35" s="5">
        <v>263</v>
      </c>
      <c r="C35" s="5" t="s">
        <v>87</v>
      </c>
      <c r="D35" s="30">
        <v>2</v>
      </c>
      <c r="E35" s="30">
        <v>1</v>
      </c>
      <c r="F35" s="30">
        <v>1</v>
      </c>
      <c r="G35" s="30">
        <v>1</v>
      </c>
      <c r="H35" s="30">
        <v>2</v>
      </c>
      <c r="I35" s="30">
        <v>2</v>
      </c>
      <c r="J35" s="30">
        <v>2</v>
      </c>
      <c r="K35" s="30">
        <v>2</v>
      </c>
      <c r="L35" s="30">
        <v>3</v>
      </c>
      <c r="M35" s="30">
        <v>0</v>
      </c>
      <c r="N35" s="30">
        <v>2</v>
      </c>
      <c r="O35" s="31"/>
      <c r="P35" s="30"/>
      <c r="Q35" s="30">
        <v>2</v>
      </c>
      <c r="R35" s="30">
        <v>1</v>
      </c>
      <c r="S35" s="3">
        <v>0</v>
      </c>
      <c r="T35" s="3">
        <v>1</v>
      </c>
      <c r="U35" s="3">
        <v>0</v>
      </c>
      <c r="V35" s="3">
        <v>0</v>
      </c>
      <c r="W35" s="3"/>
      <c r="X35" s="3"/>
      <c r="Y35" s="3"/>
      <c r="Z35" s="3"/>
      <c r="AA35" s="3"/>
    </row>
    <row r="36" spans="1:27">
      <c r="A36" s="18"/>
      <c r="B36" s="6">
        <v>264</v>
      </c>
      <c r="C36" s="6" t="s">
        <v>88</v>
      </c>
      <c r="D36" s="35">
        <v>3</v>
      </c>
      <c r="E36" s="35">
        <v>0</v>
      </c>
      <c r="F36" s="35">
        <v>1</v>
      </c>
      <c r="G36" s="35">
        <v>1</v>
      </c>
      <c r="H36" s="35">
        <v>2</v>
      </c>
      <c r="I36" s="35">
        <v>2</v>
      </c>
      <c r="J36" s="35">
        <v>4</v>
      </c>
      <c r="K36" s="35">
        <v>3</v>
      </c>
      <c r="L36" s="35">
        <v>5</v>
      </c>
      <c r="M36" s="35">
        <v>1</v>
      </c>
      <c r="N36" s="35">
        <v>3</v>
      </c>
      <c r="O36" s="36"/>
      <c r="P36" s="35"/>
      <c r="Q36" s="35">
        <v>1</v>
      </c>
      <c r="R36" s="35">
        <v>1</v>
      </c>
      <c r="S36" s="7">
        <v>1</v>
      </c>
      <c r="T36" s="7">
        <v>1</v>
      </c>
      <c r="U36" s="7">
        <v>1</v>
      </c>
      <c r="V36" s="7">
        <v>0</v>
      </c>
      <c r="W36" s="7"/>
      <c r="X36" s="7"/>
      <c r="Y36" s="7"/>
      <c r="Z36" s="7"/>
      <c r="AA36" s="7"/>
    </row>
    <row r="37" spans="1:27" s="37" customFormat="1" ht="8.4" customHeight="1">
      <c r="D37" s="38"/>
      <c r="E37" s="38"/>
      <c r="F37" s="38"/>
      <c r="G37" s="38"/>
      <c r="H37" s="38"/>
      <c r="I37" s="38"/>
      <c r="J37" s="38"/>
      <c r="K37" s="38"/>
      <c r="L37" s="38"/>
      <c r="M37" s="38"/>
      <c r="N37" s="38"/>
      <c r="O37" s="38"/>
      <c r="P37" s="38"/>
      <c r="Q37" s="38"/>
      <c r="R37" s="38"/>
      <c r="S37" s="38"/>
      <c r="T37" s="38"/>
      <c r="U37" s="38"/>
      <c r="V37" s="38"/>
      <c r="W37" s="38"/>
    </row>
    <row r="38" spans="1:27" s="9" customFormat="1" ht="16.95" customHeight="1">
      <c r="A38" s="8" t="s">
        <v>89</v>
      </c>
      <c r="C38" s="10" t="s">
        <v>90</v>
      </c>
      <c r="D38" s="11">
        <v>100</v>
      </c>
      <c r="E38" s="11">
        <v>28</v>
      </c>
      <c r="F38" s="11">
        <v>53</v>
      </c>
      <c r="G38" s="11">
        <v>30</v>
      </c>
      <c r="H38" s="11">
        <v>97</v>
      </c>
      <c r="I38" s="11">
        <v>116</v>
      </c>
      <c r="J38" s="11">
        <v>150</v>
      </c>
      <c r="K38" s="11">
        <v>77</v>
      </c>
      <c r="L38" s="11">
        <v>136</v>
      </c>
      <c r="M38" s="11">
        <v>20</v>
      </c>
      <c r="N38" s="11">
        <v>120</v>
      </c>
      <c r="O38" s="11">
        <v>8</v>
      </c>
      <c r="P38" s="11">
        <v>5</v>
      </c>
      <c r="Q38" s="11">
        <v>34</v>
      </c>
      <c r="R38" s="11">
        <v>43</v>
      </c>
      <c r="S38" s="11">
        <v>31</v>
      </c>
      <c r="T38" s="11">
        <v>32</v>
      </c>
      <c r="U38" s="11">
        <v>23</v>
      </c>
      <c r="V38" s="11">
        <v>6</v>
      </c>
      <c r="W38" s="11">
        <v>5</v>
      </c>
    </row>
    <row r="39" spans="1:27" s="37" customFormat="1" ht="14.4">
      <c r="D39" s="38"/>
      <c r="E39" s="38"/>
      <c r="F39" s="38"/>
      <c r="G39" s="38"/>
      <c r="H39" s="38"/>
      <c r="I39" s="38"/>
      <c r="J39" s="38"/>
      <c r="K39" s="38"/>
      <c r="L39" s="38"/>
      <c r="M39" s="38"/>
      <c r="N39" s="39"/>
      <c r="O39" s="38"/>
      <c r="P39" s="38"/>
      <c r="Q39" s="38"/>
      <c r="R39" s="38"/>
      <c r="S39" s="38"/>
      <c r="T39" s="38"/>
      <c r="U39" s="38"/>
      <c r="V39" s="38"/>
      <c r="W39" s="38"/>
    </row>
    <row r="40" spans="1:27" s="37" customFormat="1" ht="14.4">
      <c r="D40" s="38"/>
      <c r="E40" s="38"/>
      <c r="F40" s="38"/>
      <c r="G40" s="38"/>
      <c r="H40" s="38"/>
      <c r="I40" s="38"/>
      <c r="J40" s="38"/>
      <c r="K40" s="38"/>
      <c r="L40" s="38"/>
      <c r="M40" s="38"/>
      <c r="N40" s="38"/>
      <c r="O40" s="38"/>
      <c r="P40" s="38"/>
      <c r="Q40" s="38"/>
      <c r="R40" s="38"/>
      <c r="S40" s="38"/>
      <c r="T40" s="38"/>
      <c r="U40" s="38"/>
      <c r="V40" s="38"/>
      <c r="W40" s="38"/>
    </row>
    <row r="41" spans="1:27" s="37" customFormat="1" ht="14.4">
      <c r="D41" s="38"/>
      <c r="E41" s="38"/>
      <c r="F41" s="38"/>
      <c r="G41" s="38"/>
      <c r="H41" s="38"/>
      <c r="I41" s="38"/>
      <c r="J41" s="38"/>
      <c r="K41" s="38"/>
      <c r="L41" s="38"/>
      <c r="M41" s="38"/>
      <c r="N41" s="38"/>
      <c r="O41" s="38"/>
      <c r="P41" s="38"/>
      <c r="Q41" s="38"/>
      <c r="R41" s="38"/>
      <c r="S41" s="38"/>
      <c r="T41" s="38"/>
      <c r="U41" s="38"/>
      <c r="V41" s="38"/>
      <c r="W41" s="38"/>
    </row>
    <row r="42" spans="1:27" s="37" customFormat="1" ht="14.4">
      <c r="D42" s="38"/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  <c r="P42" s="38"/>
      <c r="Q42" s="38"/>
      <c r="R42" s="38"/>
      <c r="S42" s="38"/>
      <c r="T42" s="38"/>
      <c r="U42" s="38"/>
      <c r="V42" s="38"/>
      <c r="W42" s="38"/>
    </row>
    <row r="43" spans="1:27" s="37" customFormat="1" ht="14.4">
      <c r="D43" s="38"/>
      <c r="E43" s="38"/>
      <c r="F43" s="38"/>
      <c r="G43" s="38"/>
      <c r="H43" s="38"/>
      <c r="I43" s="38"/>
      <c r="J43" s="38"/>
      <c r="K43" s="38"/>
      <c r="L43" s="38"/>
      <c r="M43" s="38"/>
      <c r="N43" s="38"/>
      <c r="O43" s="38"/>
      <c r="P43" s="38"/>
      <c r="Q43" s="38"/>
      <c r="R43" s="38"/>
      <c r="S43" s="38"/>
      <c r="T43" s="38"/>
      <c r="U43" s="38"/>
      <c r="V43" s="38"/>
      <c r="W43" s="38"/>
    </row>
    <row r="44" spans="1:27" s="37" customFormat="1" ht="14.4">
      <c r="D44" s="38"/>
      <c r="E44" s="38"/>
      <c r="F44" s="38"/>
      <c r="G44" s="38"/>
      <c r="H44" s="38"/>
      <c r="I44" s="38"/>
      <c r="J44" s="38"/>
      <c r="K44" s="38"/>
      <c r="L44" s="38"/>
      <c r="M44" s="38"/>
      <c r="N44" s="38"/>
      <c r="O44" s="38"/>
      <c r="P44" s="38"/>
      <c r="Q44" s="38"/>
      <c r="R44" s="38"/>
      <c r="S44" s="38"/>
      <c r="T44" s="38"/>
      <c r="U44" s="38"/>
      <c r="V44" s="38"/>
      <c r="W44" s="38"/>
    </row>
  </sheetData>
  <phoneticPr fontId="3" type="noConversion"/>
  <pageMargins left="0.7" right="0.7" top="0.75" bottom="0.75" header="0.3" footer="0.3"/>
  <pageSetup paperSize="9" scale="22" orientation="landscape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I71"/>
  <sheetViews>
    <sheetView tabSelected="1" topLeftCell="A18" workbookViewId="0">
      <selection activeCell="H19" sqref="H19"/>
    </sheetView>
  </sheetViews>
  <sheetFormatPr defaultRowHeight="14.4"/>
  <cols>
    <col min="1" max="1" width="42.44140625" style="47" bestFit="1" customWidth="1"/>
    <col min="2" max="2" width="13.109375" style="47" customWidth="1"/>
    <col min="3" max="3" width="15.6640625" style="47" customWidth="1"/>
    <col min="4" max="4" width="13.88671875" style="47" bestFit="1" customWidth="1"/>
    <col min="5" max="5" width="9" style="52"/>
    <col min="6" max="6" width="11.77734375" style="47" bestFit="1" customWidth="1"/>
    <col min="7" max="7" width="9" style="47"/>
    <col min="8" max="8" width="21.77734375" style="47" bestFit="1" customWidth="1"/>
    <col min="9" max="9" width="45.6640625" style="47" bestFit="1" customWidth="1"/>
    <col min="10" max="16384" width="8.88671875" style="47"/>
  </cols>
  <sheetData>
    <row r="1" spans="1:9" s="44" customFormat="1" ht="15" customHeight="1">
      <c r="A1" s="42" t="s">
        <v>91</v>
      </c>
      <c r="B1" s="42" t="s">
        <v>92</v>
      </c>
      <c r="C1" s="42" t="s">
        <v>93</v>
      </c>
      <c r="D1" s="42" t="s">
        <v>94</v>
      </c>
      <c r="E1" s="43" t="s">
        <v>95</v>
      </c>
      <c r="F1" s="42" t="s">
        <v>96</v>
      </c>
      <c r="G1" s="42" t="s">
        <v>97</v>
      </c>
      <c r="H1" s="47"/>
      <c r="I1" s="47"/>
    </row>
    <row r="2" spans="1:9" s="44" customFormat="1" ht="69" customHeight="1">
      <c r="A2" s="45" t="s">
        <v>157</v>
      </c>
      <c r="B2" s="48" t="s">
        <v>213</v>
      </c>
      <c r="C2" s="42">
        <v>5</v>
      </c>
      <c r="D2" s="44">
        <v>184</v>
      </c>
      <c r="E2" s="43">
        <v>300</v>
      </c>
      <c r="F2" s="42" t="str">
        <f t="shared" ref="F2:F27" si="0">B2</f>
        <v>CRM00032</v>
      </c>
      <c r="G2" s="44" t="s">
        <v>98</v>
      </c>
      <c r="H2" s="47"/>
      <c r="I2" s="47"/>
    </row>
    <row r="3" spans="1:9" s="44" customFormat="1" ht="52.2" customHeight="1">
      <c r="A3" s="45" t="s">
        <v>158</v>
      </c>
      <c r="B3" s="48" t="s">
        <v>214</v>
      </c>
      <c r="C3" s="42">
        <v>2</v>
      </c>
      <c r="D3" s="44">
        <v>184</v>
      </c>
      <c r="E3" s="43">
        <v>500</v>
      </c>
      <c r="F3" s="42" t="str">
        <f t="shared" si="0"/>
        <v>CRM00048</v>
      </c>
      <c r="G3" s="44" t="s">
        <v>98</v>
      </c>
      <c r="H3" s="47"/>
      <c r="I3" s="47"/>
    </row>
    <row r="4" spans="1:9" s="44" customFormat="1" ht="67.2" customHeight="1">
      <c r="A4" s="45" t="s">
        <v>159</v>
      </c>
      <c r="B4" s="48" t="s">
        <v>215</v>
      </c>
      <c r="C4" s="42">
        <v>1</v>
      </c>
      <c r="D4" s="44">
        <v>184</v>
      </c>
      <c r="E4" s="43">
        <v>1000</v>
      </c>
      <c r="F4" s="42" t="str">
        <f t="shared" si="0"/>
        <v>CRM00051</v>
      </c>
      <c r="G4" s="44" t="s">
        <v>98</v>
      </c>
      <c r="H4" s="47"/>
      <c r="I4" s="47"/>
    </row>
    <row r="5" spans="1:9" s="44" customFormat="1" ht="58.2" customHeight="1">
      <c r="A5" s="45" t="s">
        <v>28</v>
      </c>
      <c r="B5" s="48" t="s">
        <v>115</v>
      </c>
      <c r="C5" s="42">
        <v>3</v>
      </c>
      <c r="D5" s="44">
        <v>184</v>
      </c>
      <c r="E5" s="43">
        <v>376</v>
      </c>
      <c r="F5" s="42" t="str">
        <f t="shared" si="0"/>
        <v>CRM00146</v>
      </c>
      <c r="G5" s="44" t="s">
        <v>98</v>
      </c>
      <c r="H5" s="47"/>
      <c r="I5" s="47"/>
    </row>
    <row r="6" spans="1:9" s="44" customFormat="1" ht="51.6" customHeight="1">
      <c r="A6" s="45" t="s">
        <v>189</v>
      </c>
      <c r="B6" s="48" t="s">
        <v>116</v>
      </c>
      <c r="C6" s="42">
        <v>7</v>
      </c>
      <c r="D6" s="44">
        <v>184</v>
      </c>
      <c r="E6" s="43">
        <v>242.54</v>
      </c>
      <c r="F6" s="42" t="str">
        <f t="shared" si="0"/>
        <v>CRM00147</v>
      </c>
      <c r="G6" s="44" t="s">
        <v>98</v>
      </c>
      <c r="H6" s="47"/>
      <c r="I6" s="47"/>
    </row>
    <row r="7" spans="1:9" s="44" customFormat="1" ht="55.8" customHeight="1">
      <c r="A7" s="45" t="s">
        <v>160</v>
      </c>
      <c r="B7" s="48" t="s">
        <v>216</v>
      </c>
      <c r="C7" s="42">
        <v>3</v>
      </c>
      <c r="D7" s="44">
        <v>184</v>
      </c>
      <c r="E7" s="43">
        <v>200</v>
      </c>
      <c r="F7" s="42" t="str">
        <f t="shared" si="0"/>
        <v>CRM00151</v>
      </c>
      <c r="G7" s="44" t="s">
        <v>98</v>
      </c>
      <c r="H7" s="47"/>
      <c r="I7" s="47"/>
    </row>
    <row r="8" spans="1:9" s="44" customFormat="1" ht="52.8" customHeight="1">
      <c r="A8" s="45" t="s">
        <v>161</v>
      </c>
      <c r="B8" s="49" t="s">
        <v>217</v>
      </c>
      <c r="C8" s="42">
        <v>1</v>
      </c>
      <c r="D8" s="44">
        <v>184</v>
      </c>
      <c r="E8" s="43">
        <v>2000</v>
      </c>
      <c r="F8" s="42" t="str">
        <f t="shared" si="0"/>
        <v>CRM00157</v>
      </c>
      <c r="G8" s="44" t="s">
        <v>98</v>
      </c>
      <c r="H8" s="47"/>
      <c r="I8" s="47"/>
    </row>
    <row r="9" spans="1:9" s="44" customFormat="1" ht="64.2" customHeight="1">
      <c r="A9" s="45" t="s">
        <v>162</v>
      </c>
      <c r="B9" s="48" t="s">
        <v>218</v>
      </c>
      <c r="C9" s="42">
        <v>3</v>
      </c>
      <c r="D9" s="44">
        <v>184</v>
      </c>
      <c r="E9" s="43">
        <v>1032</v>
      </c>
      <c r="F9" s="42" t="str">
        <f t="shared" si="0"/>
        <v>CRM00164</v>
      </c>
      <c r="G9" s="44" t="s">
        <v>98</v>
      </c>
      <c r="H9" s="47"/>
      <c r="I9" s="47"/>
    </row>
    <row r="10" spans="1:9" s="44" customFormat="1" ht="64.2" customHeight="1">
      <c r="A10" s="45" t="s">
        <v>163</v>
      </c>
      <c r="B10" s="48" t="s">
        <v>219</v>
      </c>
      <c r="C10" s="42">
        <v>2</v>
      </c>
      <c r="D10" s="44">
        <v>184</v>
      </c>
      <c r="E10" s="43">
        <v>751</v>
      </c>
      <c r="F10" s="42" t="str">
        <f t="shared" si="0"/>
        <v>CRM00166</v>
      </c>
      <c r="G10" s="44" t="s">
        <v>98</v>
      </c>
      <c r="H10" s="47"/>
      <c r="I10" s="47"/>
    </row>
    <row r="11" spans="1:9" s="44" customFormat="1" ht="55.2" customHeight="1">
      <c r="A11" s="45" t="s">
        <v>164</v>
      </c>
      <c r="B11" s="48" t="s">
        <v>117</v>
      </c>
      <c r="C11" s="42">
        <v>15</v>
      </c>
      <c r="D11" s="44">
        <v>184</v>
      </c>
      <c r="E11" s="43">
        <v>300</v>
      </c>
      <c r="F11" s="42" t="str">
        <f t="shared" si="0"/>
        <v>CRM00167</v>
      </c>
      <c r="G11" s="44" t="s">
        <v>98</v>
      </c>
      <c r="H11" s="47"/>
      <c r="I11" s="47"/>
    </row>
    <row r="12" spans="1:9" s="44" customFormat="1" ht="66" customHeight="1">
      <c r="A12" s="45" t="s">
        <v>165</v>
      </c>
      <c r="B12" s="48" t="s">
        <v>220</v>
      </c>
      <c r="C12" s="42">
        <v>5</v>
      </c>
      <c r="D12" s="44">
        <v>184</v>
      </c>
      <c r="E12" s="43">
        <v>330</v>
      </c>
      <c r="F12" s="42" t="str">
        <f t="shared" si="0"/>
        <v>CRM00168</v>
      </c>
      <c r="G12" s="44" t="s">
        <v>98</v>
      </c>
      <c r="H12" s="47"/>
      <c r="I12" s="47"/>
    </row>
    <row r="13" spans="1:9" s="44" customFormat="1" ht="62.4" customHeight="1">
      <c r="A13" s="45" t="s">
        <v>166</v>
      </c>
      <c r="B13" s="48" t="s">
        <v>221</v>
      </c>
      <c r="C13" s="42">
        <v>7</v>
      </c>
      <c r="D13" s="44">
        <v>184</v>
      </c>
      <c r="E13" s="43">
        <v>220</v>
      </c>
      <c r="F13" s="42" t="str">
        <f t="shared" si="0"/>
        <v>CRM00169</v>
      </c>
      <c r="G13" s="44" t="s">
        <v>98</v>
      </c>
      <c r="H13" s="47"/>
      <c r="I13" s="47"/>
    </row>
    <row r="14" spans="1:9" s="44" customFormat="1" ht="63.6" customHeight="1">
      <c r="A14" s="45" t="s">
        <v>167</v>
      </c>
      <c r="B14" s="48" t="s">
        <v>118</v>
      </c>
      <c r="C14" s="42">
        <v>2</v>
      </c>
      <c r="D14" s="44">
        <v>184</v>
      </c>
      <c r="E14" s="43">
        <v>918.81</v>
      </c>
      <c r="F14" s="42" t="str">
        <f t="shared" si="0"/>
        <v>CRM00174</v>
      </c>
      <c r="G14" s="44" t="s">
        <v>98</v>
      </c>
      <c r="H14" s="47"/>
      <c r="I14" s="47"/>
    </row>
    <row r="15" spans="1:9" s="44" customFormat="1" ht="63" customHeight="1">
      <c r="A15" s="46" t="s">
        <v>168</v>
      </c>
      <c r="B15" s="48" t="s">
        <v>222</v>
      </c>
      <c r="C15" s="42">
        <v>4</v>
      </c>
      <c r="D15" s="44">
        <v>184</v>
      </c>
      <c r="E15" s="43">
        <v>400</v>
      </c>
      <c r="F15" s="42" t="str">
        <f t="shared" si="0"/>
        <v>CRM00171</v>
      </c>
      <c r="G15" s="44" t="s">
        <v>98</v>
      </c>
      <c r="H15" s="47"/>
      <c r="I15" s="47"/>
    </row>
    <row r="16" spans="1:9" s="44" customFormat="1" ht="55.2" customHeight="1">
      <c r="A16" s="45" t="s">
        <v>169</v>
      </c>
      <c r="B16" s="50" t="s">
        <v>119</v>
      </c>
      <c r="C16" s="42">
        <v>27</v>
      </c>
      <c r="D16" s="44">
        <v>184</v>
      </c>
      <c r="E16" s="43">
        <v>200</v>
      </c>
      <c r="F16" s="42" t="str">
        <f t="shared" si="0"/>
        <v>CRM00283</v>
      </c>
      <c r="G16" s="44" t="s">
        <v>98</v>
      </c>
      <c r="H16" s="47"/>
      <c r="I16" s="47"/>
    </row>
    <row r="17" spans="1:9" s="44" customFormat="1" ht="64.8" customHeight="1">
      <c r="A17" s="46" t="s">
        <v>101</v>
      </c>
      <c r="B17" s="48" t="s">
        <v>120</v>
      </c>
      <c r="C17" s="42">
        <v>3</v>
      </c>
      <c r="D17" s="44">
        <v>184</v>
      </c>
      <c r="E17" s="43">
        <v>1521.71</v>
      </c>
      <c r="F17" s="42" t="str">
        <f t="shared" si="0"/>
        <v>CRM00286</v>
      </c>
      <c r="G17" s="44" t="s">
        <v>98</v>
      </c>
      <c r="H17" s="47"/>
      <c r="I17" s="47"/>
    </row>
    <row r="18" spans="1:9" s="44" customFormat="1" ht="63.6" customHeight="1">
      <c r="A18" s="45" t="s">
        <v>102</v>
      </c>
      <c r="B18" s="48" t="s">
        <v>121</v>
      </c>
      <c r="C18" s="42" t="s">
        <v>232</v>
      </c>
      <c r="D18" s="44">
        <v>184</v>
      </c>
      <c r="E18" s="43">
        <v>1012.2</v>
      </c>
      <c r="F18" s="42" t="str">
        <f t="shared" si="0"/>
        <v>CRM00287</v>
      </c>
      <c r="G18" s="44" t="s">
        <v>98</v>
      </c>
      <c r="H18" s="47"/>
      <c r="I18" s="47"/>
    </row>
    <row r="19" spans="1:9" s="44" customFormat="1" ht="84.6" customHeight="1">
      <c r="A19" s="45" t="s">
        <v>103</v>
      </c>
      <c r="B19" s="48" t="s">
        <v>122</v>
      </c>
      <c r="C19" s="42">
        <v>7</v>
      </c>
      <c r="D19" s="44">
        <v>184</v>
      </c>
      <c r="E19" s="43">
        <v>944.7</v>
      </c>
      <c r="F19" s="42" t="str">
        <f t="shared" si="0"/>
        <v>CRM00289</v>
      </c>
      <c r="G19" s="44" t="s">
        <v>98</v>
      </c>
      <c r="H19" s="47"/>
      <c r="I19" s="47"/>
    </row>
    <row r="20" spans="1:9" s="44" customFormat="1" ht="61.8" customHeight="1">
      <c r="A20" s="45" t="s">
        <v>205</v>
      </c>
      <c r="B20" s="48" t="s">
        <v>123</v>
      </c>
      <c r="C20" s="42">
        <v>2</v>
      </c>
      <c r="D20" s="44">
        <v>184</v>
      </c>
      <c r="E20" s="43">
        <v>677.89</v>
      </c>
      <c r="F20" s="42" t="str">
        <f t="shared" si="0"/>
        <v>CRM00290</v>
      </c>
      <c r="G20" s="44" t="s">
        <v>98</v>
      </c>
      <c r="H20" s="47"/>
      <c r="I20" s="47"/>
    </row>
    <row r="21" spans="1:9" s="44" customFormat="1" ht="56.4" customHeight="1">
      <c r="A21" s="45" t="s">
        <v>105</v>
      </c>
      <c r="B21" s="48" t="s">
        <v>124</v>
      </c>
      <c r="C21" s="42">
        <v>2</v>
      </c>
      <c r="D21" s="44">
        <v>184</v>
      </c>
      <c r="E21" s="43">
        <v>366.27</v>
      </c>
      <c r="F21" s="42" t="str">
        <f t="shared" si="0"/>
        <v>CRM00291</v>
      </c>
      <c r="G21" s="44" t="s">
        <v>98</v>
      </c>
      <c r="H21" s="47"/>
      <c r="I21" s="47"/>
    </row>
    <row r="22" spans="1:9" s="44" customFormat="1" ht="59.4" customHeight="1">
      <c r="A22" s="45" t="s">
        <v>206</v>
      </c>
      <c r="B22" s="48" t="s">
        <v>125</v>
      </c>
      <c r="C22" s="42">
        <v>3</v>
      </c>
      <c r="D22" s="44">
        <v>184</v>
      </c>
      <c r="E22" s="43">
        <v>378.52</v>
      </c>
      <c r="F22" s="42" t="str">
        <f t="shared" si="0"/>
        <v>CRM00293</v>
      </c>
      <c r="G22" s="44" t="s">
        <v>98</v>
      </c>
      <c r="H22" s="47"/>
      <c r="I22" s="47"/>
    </row>
    <row r="23" spans="1:9" s="44" customFormat="1" ht="58.8" customHeight="1">
      <c r="A23" s="45" t="s">
        <v>104</v>
      </c>
      <c r="B23" s="48" t="s">
        <v>126</v>
      </c>
      <c r="C23" s="42">
        <v>5</v>
      </c>
      <c r="D23" s="44">
        <v>184</v>
      </c>
      <c r="E23" s="43">
        <v>165.65</v>
      </c>
      <c r="F23" s="42" t="str">
        <f t="shared" si="0"/>
        <v>CRM00294</v>
      </c>
      <c r="G23" s="44" t="s">
        <v>98</v>
      </c>
      <c r="H23" s="47"/>
      <c r="I23" s="47"/>
    </row>
    <row r="24" spans="1:9" s="44" customFormat="1" ht="56.4" customHeight="1">
      <c r="A24" s="45" t="s">
        <v>207</v>
      </c>
      <c r="B24" s="48" t="s">
        <v>127</v>
      </c>
      <c r="C24" s="42">
        <v>2</v>
      </c>
      <c r="D24" s="44">
        <v>184</v>
      </c>
      <c r="E24" s="43">
        <v>375.33</v>
      </c>
      <c r="F24" s="42" t="str">
        <f t="shared" si="0"/>
        <v>CRM00296</v>
      </c>
      <c r="G24" s="44" t="s">
        <v>98</v>
      </c>
      <c r="H24" s="47"/>
      <c r="I24" s="47"/>
    </row>
    <row r="25" spans="1:9" s="44" customFormat="1" ht="49.2" customHeight="1">
      <c r="A25" s="45" t="s">
        <v>208</v>
      </c>
      <c r="B25" s="48" t="s">
        <v>128</v>
      </c>
      <c r="C25" s="42">
        <v>2</v>
      </c>
      <c r="D25" s="44">
        <v>184</v>
      </c>
      <c r="E25" s="43">
        <v>744.35</v>
      </c>
      <c r="F25" s="42" t="str">
        <f t="shared" si="0"/>
        <v>CRM00299</v>
      </c>
      <c r="G25" s="44" t="s">
        <v>98</v>
      </c>
      <c r="H25" s="47"/>
      <c r="I25" s="47"/>
    </row>
    <row r="26" spans="1:9" s="44" customFormat="1" ht="54.6" customHeight="1">
      <c r="A26" s="45" t="s">
        <v>209</v>
      </c>
      <c r="B26" s="48" t="s">
        <v>129</v>
      </c>
      <c r="C26" s="42">
        <v>34</v>
      </c>
      <c r="D26" s="44">
        <v>184</v>
      </c>
      <c r="E26" s="43">
        <v>128.53</v>
      </c>
      <c r="F26" s="42" t="str">
        <f t="shared" si="0"/>
        <v>CRM00300</v>
      </c>
      <c r="G26" s="44" t="s">
        <v>98</v>
      </c>
      <c r="H26" s="47"/>
      <c r="I26" s="47"/>
    </row>
    <row r="27" spans="1:9" s="44" customFormat="1" ht="63.6" customHeight="1">
      <c r="A27" s="53" t="s">
        <v>102</v>
      </c>
      <c r="B27" s="48" t="s">
        <v>121</v>
      </c>
      <c r="C27" s="42">
        <v>1</v>
      </c>
      <c r="D27" s="44">
        <v>184</v>
      </c>
      <c r="E27" s="43">
        <f>141*8</f>
        <v>1128</v>
      </c>
      <c r="F27" s="42" t="str">
        <f t="shared" si="0"/>
        <v>CRM00287</v>
      </c>
      <c r="G27" s="44" t="s">
        <v>98</v>
      </c>
      <c r="H27" s="47"/>
      <c r="I27" s="47"/>
    </row>
    <row r="28" spans="1:9" s="44" customFormat="1" ht="51" customHeight="1">
      <c r="A28" s="45" t="s">
        <v>170</v>
      </c>
      <c r="B28" s="48" t="s">
        <v>225</v>
      </c>
      <c r="C28" s="42">
        <v>2</v>
      </c>
      <c r="D28" s="44">
        <v>184</v>
      </c>
      <c r="E28" s="43">
        <v>1500</v>
      </c>
      <c r="F28" s="42" t="str">
        <f t="shared" ref="F28:F71" si="1">B28</f>
        <v>P00Q1005</v>
      </c>
      <c r="G28" s="44" t="s">
        <v>98</v>
      </c>
      <c r="H28" s="47"/>
      <c r="I28" s="47"/>
    </row>
    <row r="29" spans="1:9" s="44" customFormat="1" ht="52.2" customHeight="1">
      <c r="A29" s="45" t="s">
        <v>171</v>
      </c>
      <c r="B29" s="48" t="s">
        <v>226</v>
      </c>
      <c r="C29" s="42">
        <v>1</v>
      </c>
      <c r="D29" s="44">
        <v>184</v>
      </c>
      <c r="E29" s="43">
        <v>1200</v>
      </c>
      <c r="F29" s="42" t="str">
        <f t="shared" si="1"/>
        <v>P00Q1006</v>
      </c>
      <c r="G29" s="44" t="s">
        <v>98</v>
      </c>
      <c r="H29" s="47"/>
      <c r="I29" s="47"/>
    </row>
    <row r="30" spans="1:9" s="44" customFormat="1" ht="60" customHeight="1">
      <c r="A30" s="45" t="s">
        <v>210</v>
      </c>
      <c r="B30" s="51" t="s">
        <v>130</v>
      </c>
      <c r="C30" s="42">
        <v>7</v>
      </c>
      <c r="D30" s="44">
        <v>184</v>
      </c>
      <c r="E30" s="43">
        <v>180</v>
      </c>
      <c r="F30" s="42" t="str">
        <f t="shared" si="1"/>
        <v>CRM00329</v>
      </c>
      <c r="G30" s="44" t="s">
        <v>98</v>
      </c>
      <c r="H30" s="47"/>
      <c r="I30" s="47"/>
    </row>
    <row r="31" spans="1:9" s="44" customFormat="1" ht="55.2" customHeight="1">
      <c r="A31" s="45" t="s">
        <v>172</v>
      </c>
      <c r="B31" s="51" t="s">
        <v>229</v>
      </c>
      <c r="C31" s="42">
        <v>1</v>
      </c>
      <c r="D31" s="44">
        <v>184</v>
      </c>
      <c r="E31" s="43">
        <f>239*8</f>
        <v>1912</v>
      </c>
      <c r="F31" s="42" t="str">
        <f t="shared" si="1"/>
        <v>CRM00331</v>
      </c>
      <c r="G31" s="44" t="s">
        <v>98</v>
      </c>
      <c r="H31" s="47"/>
      <c r="I31" s="47"/>
    </row>
    <row r="32" spans="1:9" s="44" customFormat="1" ht="49.8" customHeight="1">
      <c r="A32" s="45" t="s">
        <v>173</v>
      </c>
      <c r="B32" s="51" t="s">
        <v>228</v>
      </c>
      <c r="C32" s="42">
        <v>2</v>
      </c>
      <c r="D32" s="44">
        <v>184</v>
      </c>
      <c r="E32" s="43">
        <f>325*8</f>
        <v>2600</v>
      </c>
      <c r="F32" s="42" t="str">
        <f t="shared" si="1"/>
        <v>CRM00332</v>
      </c>
      <c r="G32" s="44" t="s">
        <v>98</v>
      </c>
      <c r="H32" s="47"/>
      <c r="I32" s="47"/>
    </row>
    <row r="33" spans="1:9" s="44" customFormat="1" ht="51.6" customHeight="1">
      <c r="A33" s="45" t="s">
        <v>174</v>
      </c>
      <c r="B33" s="51" t="s">
        <v>227</v>
      </c>
      <c r="C33" s="42">
        <v>1</v>
      </c>
      <c r="D33" s="44">
        <v>184</v>
      </c>
      <c r="E33" s="43">
        <f>170*8</f>
        <v>1360</v>
      </c>
      <c r="F33" s="42" t="str">
        <f t="shared" si="1"/>
        <v>CRM00339</v>
      </c>
      <c r="G33" s="44" t="s">
        <v>98</v>
      </c>
      <c r="H33" s="47"/>
      <c r="I33" s="47"/>
    </row>
    <row r="34" spans="1:9" s="44" customFormat="1" ht="79.8" customHeight="1">
      <c r="A34" s="45" t="s">
        <v>190</v>
      </c>
      <c r="B34" s="51" t="s">
        <v>131</v>
      </c>
      <c r="C34" s="42">
        <v>5</v>
      </c>
      <c r="D34" s="44">
        <v>184</v>
      </c>
      <c r="E34" s="43">
        <v>148.21</v>
      </c>
      <c r="F34" s="42" t="str">
        <f t="shared" si="1"/>
        <v>CRM00340</v>
      </c>
      <c r="G34" s="44" t="s">
        <v>98</v>
      </c>
      <c r="H34" s="47"/>
      <c r="I34" s="47"/>
    </row>
    <row r="35" spans="1:9" s="44" customFormat="1" ht="55.2" customHeight="1">
      <c r="A35" s="45" t="s">
        <v>191</v>
      </c>
      <c r="B35" s="49" t="s">
        <v>132</v>
      </c>
      <c r="C35" s="42">
        <v>8</v>
      </c>
      <c r="D35" s="44">
        <v>184</v>
      </c>
      <c r="E35" s="43">
        <v>514.79</v>
      </c>
      <c r="F35" s="42" t="str">
        <f t="shared" si="1"/>
        <v>CRM00341</v>
      </c>
      <c r="G35" s="44" t="s">
        <v>98</v>
      </c>
      <c r="H35" s="47"/>
      <c r="I35" s="47"/>
    </row>
    <row r="36" spans="1:9" s="44" customFormat="1" ht="57" customHeight="1">
      <c r="A36" s="45" t="s">
        <v>192</v>
      </c>
      <c r="B36" s="49" t="s">
        <v>185</v>
      </c>
      <c r="C36" s="42">
        <v>7</v>
      </c>
      <c r="D36" s="44">
        <v>184</v>
      </c>
      <c r="E36" s="43">
        <v>901.82</v>
      </c>
      <c r="F36" s="42" t="str">
        <f t="shared" si="1"/>
        <v>CRM00398</v>
      </c>
      <c r="G36" s="44" t="s">
        <v>98</v>
      </c>
      <c r="H36" s="47"/>
      <c r="I36" s="47"/>
    </row>
    <row r="37" spans="1:9" s="44" customFormat="1" ht="49.2" customHeight="1">
      <c r="A37" s="45" t="s">
        <v>25</v>
      </c>
      <c r="B37" s="49" t="s">
        <v>1</v>
      </c>
      <c r="C37" s="42">
        <v>3</v>
      </c>
      <c r="D37" s="44">
        <v>184</v>
      </c>
      <c r="E37" s="43">
        <v>3064</v>
      </c>
      <c r="F37" s="42" t="str">
        <f t="shared" si="1"/>
        <v>CRM00393</v>
      </c>
      <c r="G37" s="44" t="s">
        <v>98</v>
      </c>
      <c r="H37" s="47"/>
      <c r="I37" s="47"/>
    </row>
    <row r="38" spans="1:9" s="44" customFormat="1" ht="75.599999999999994" customHeight="1">
      <c r="A38" s="45" t="s">
        <v>100</v>
      </c>
      <c r="B38" s="49" t="s">
        <v>133</v>
      </c>
      <c r="C38" s="42">
        <v>1</v>
      </c>
      <c r="D38" s="44">
        <v>184</v>
      </c>
      <c r="E38" s="43">
        <v>154.91999999999999</v>
      </c>
      <c r="F38" s="42" t="str">
        <f t="shared" si="1"/>
        <v>CRM00405</v>
      </c>
      <c r="G38" s="44" t="s">
        <v>98</v>
      </c>
      <c r="H38" s="47"/>
      <c r="I38" s="47"/>
    </row>
    <row r="39" spans="1:9" s="44" customFormat="1" ht="67.2" customHeight="1">
      <c r="A39" s="45" t="s">
        <v>29</v>
      </c>
      <c r="B39" s="49" t="s">
        <v>134</v>
      </c>
      <c r="C39" s="42">
        <v>4</v>
      </c>
      <c r="D39" s="44">
        <v>184</v>
      </c>
      <c r="E39" s="43">
        <v>192</v>
      </c>
      <c r="F39" s="42" t="str">
        <f t="shared" si="1"/>
        <v>CRM00406</v>
      </c>
      <c r="G39" s="44" t="s">
        <v>98</v>
      </c>
      <c r="H39" s="47"/>
      <c r="I39" s="47"/>
    </row>
    <row r="40" spans="1:9" s="44" customFormat="1" ht="55.2" customHeight="1">
      <c r="A40" s="45" t="s">
        <v>106</v>
      </c>
      <c r="B40" s="49" t="s">
        <v>186</v>
      </c>
      <c r="C40" s="42">
        <v>3</v>
      </c>
      <c r="D40" s="44">
        <v>184</v>
      </c>
      <c r="E40" s="43">
        <v>340.04</v>
      </c>
      <c r="F40" s="42" t="str">
        <f t="shared" si="1"/>
        <v>CRM00408</v>
      </c>
      <c r="G40" s="44" t="s">
        <v>98</v>
      </c>
      <c r="H40" s="47"/>
      <c r="I40" s="47"/>
    </row>
    <row r="41" spans="1:9" s="44" customFormat="1" ht="56.4" customHeight="1">
      <c r="A41" s="45" t="s">
        <v>211</v>
      </c>
      <c r="B41" s="49" t="s">
        <v>187</v>
      </c>
      <c r="C41" s="42">
        <v>1</v>
      </c>
      <c r="D41" s="44">
        <v>184</v>
      </c>
      <c r="E41" s="43">
        <v>1340.83</v>
      </c>
      <c r="F41" s="42" t="str">
        <f t="shared" si="1"/>
        <v>CRM00410</v>
      </c>
      <c r="G41" s="44" t="s">
        <v>98</v>
      </c>
      <c r="H41" s="47"/>
      <c r="I41" s="47"/>
    </row>
    <row r="42" spans="1:9" s="44" customFormat="1">
      <c r="A42" s="45" t="s">
        <v>188</v>
      </c>
      <c r="B42" s="49" t="s">
        <v>188</v>
      </c>
      <c r="C42" s="42">
        <v>5</v>
      </c>
      <c r="D42" s="44">
        <v>184</v>
      </c>
      <c r="E42" s="43">
        <v>500</v>
      </c>
      <c r="F42" s="42" t="str">
        <f t="shared" si="1"/>
        <v>CRM00466</v>
      </c>
      <c r="G42" s="44" t="s">
        <v>98</v>
      </c>
      <c r="H42" s="47"/>
      <c r="I42" s="47"/>
    </row>
    <row r="43" spans="1:9" s="44" customFormat="1" ht="51.6" customHeight="1">
      <c r="A43" s="45" t="s">
        <v>193</v>
      </c>
      <c r="B43" s="49" t="s">
        <v>135</v>
      </c>
      <c r="C43" s="42">
        <v>1</v>
      </c>
      <c r="D43" s="44">
        <v>184</v>
      </c>
      <c r="E43" s="43">
        <v>281.75</v>
      </c>
      <c r="F43" s="42" t="str">
        <f t="shared" si="1"/>
        <v>P17Q2009</v>
      </c>
      <c r="G43" s="44" t="s">
        <v>98</v>
      </c>
      <c r="H43" s="47"/>
      <c r="I43" s="47"/>
    </row>
    <row r="44" spans="1:9" s="44" customFormat="1" ht="66.599999999999994" customHeight="1">
      <c r="A44" s="45" t="s">
        <v>194</v>
      </c>
      <c r="B44" s="49" t="s">
        <v>136</v>
      </c>
      <c r="C44" s="42">
        <v>1</v>
      </c>
      <c r="D44" s="44">
        <v>184</v>
      </c>
      <c r="E44" s="43">
        <v>747.49999999999989</v>
      </c>
      <c r="F44" s="42" t="str">
        <f t="shared" si="1"/>
        <v>P17Q3003</v>
      </c>
      <c r="G44" s="44" t="s">
        <v>98</v>
      </c>
      <c r="H44" s="47"/>
      <c r="I44" s="47"/>
    </row>
    <row r="45" spans="1:9" s="44" customFormat="1">
      <c r="A45" s="45" t="s">
        <v>195</v>
      </c>
      <c r="B45" s="49" t="s">
        <v>137</v>
      </c>
      <c r="C45" s="42">
        <v>2</v>
      </c>
      <c r="D45" s="44">
        <v>184</v>
      </c>
      <c r="E45" s="43">
        <v>803.84999999999991</v>
      </c>
      <c r="F45" s="42" t="str">
        <f t="shared" si="1"/>
        <v>P17Q4002</v>
      </c>
      <c r="G45" s="44" t="s">
        <v>98</v>
      </c>
      <c r="H45" s="47"/>
      <c r="I45" s="47"/>
    </row>
    <row r="46" spans="1:9" s="44" customFormat="1" ht="55.8" customHeight="1">
      <c r="A46" s="45" t="s">
        <v>175</v>
      </c>
      <c r="B46" s="49" t="s">
        <v>138</v>
      </c>
      <c r="C46" s="42">
        <v>2</v>
      </c>
      <c r="D46" s="44">
        <v>184</v>
      </c>
      <c r="E46" s="43">
        <v>800</v>
      </c>
      <c r="F46" s="42" t="str">
        <f t="shared" si="1"/>
        <v>COJV2050</v>
      </c>
      <c r="G46" s="44" t="s">
        <v>98</v>
      </c>
      <c r="H46" s="47"/>
      <c r="I46" s="47"/>
    </row>
    <row r="47" spans="1:9" s="44" customFormat="1" ht="72" customHeight="1">
      <c r="A47" s="45" t="s">
        <v>176</v>
      </c>
      <c r="B47" s="49" t="s">
        <v>139</v>
      </c>
      <c r="C47" s="42">
        <v>1</v>
      </c>
      <c r="D47" s="44">
        <v>184</v>
      </c>
      <c r="E47" s="43">
        <v>1000</v>
      </c>
      <c r="F47" s="42" t="str">
        <f t="shared" si="1"/>
        <v>COJV2051</v>
      </c>
      <c r="G47" s="44" t="s">
        <v>98</v>
      </c>
      <c r="H47" s="47"/>
      <c r="I47" s="47"/>
    </row>
    <row r="48" spans="1:9" s="44" customFormat="1" ht="69" customHeight="1">
      <c r="A48" s="45" t="s">
        <v>177</v>
      </c>
      <c r="B48" s="49" t="s">
        <v>140</v>
      </c>
      <c r="C48" s="42">
        <v>1</v>
      </c>
      <c r="D48" s="44">
        <v>184</v>
      </c>
      <c r="E48" s="43">
        <v>1200</v>
      </c>
      <c r="F48" s="42" t="str">
        <f t="shared" si="1"/>
        <v>COJV2052</v>
      </c>
      <c r="G48" s="44" t="s">
        <v>98</v>
      </c>
      <c r="H48" s="47"/>
      <c r="I48" s="47"/>
    </row>
    <row r="49" spans="1:9" s="44" customFormat="1" ht="72.599999999999994" customHeight="1">
      <c r="A49" s="45" t="s">
        <v>178</v>
      </c>
      <c r="B49" s="49" t="s">
        <v>141</v>
      </c>
      <c r="C49" s="42">
        <v>1</v>
      </c>
      <c r="D49" s="44">
        <v>184</v>
      </c>
      <c r="E49" s="43">
        <v>2000</v>
      </c>
      <c r="F49" s="42" t="str">
        <f t="shared" si="1"/>
        <v>CRCOCT8008</v>
      </c>
      <c r="G49" s="44" t="s">
        <v>98</v>
      </c>
      <c r="H49" s="47"/>
      <c r="I49" s="47"/>
    </row>
    <row r="50" spans="1:9" s="44" customFormat="1">
      <c r="A50" s="45" t="s">
        <v>179</v>
      </c>
      <c r="B50" s="49" t="s">
        <v>223</v>
      </c>
      <c r="C50" s="42">
        <v>2</v>
      </c>
      <c r="D50" s="44">
        <v>184</v>
      </c>
      <c r="E50" s="43">
        <v>2500</v>
      </c>
      <c r="F50" s="42" t="str">
        <f t="shared" si="1"/>
        <v>P00Q1001</v>
      </c>
      <c r="G50" s="44" t="s">
        <v>98</v>
      </c>
      <c r="H50" s="47"/>
      <c r="I50" s="47"/>
    </row>
    <row r="51" spans="1:9" s="44" customFormat="1">
      <c r="A51" s="45" t="s">
        <v>180</v>
      </c>
      <c r="B51" s="49" t="s">
        <v>224</v>
      </c>
      <c r="C51" s="42">
        <v>6</v>
      </c>
      <c r="D51" s="44">
        <v>184</v>
      </c>
      <c r="E51" s="43">
        <v>400</v>
      </c>
      <c r="F51" s="42" t="str">
        <f t="shared" si="1"/>
        <v>P00Q1002</v>
      </c>
      <c r="G51" s="44" t="s">
        <v>98</v>
      </c>
      <c r="H51" s="47"/>
      <c r="I51" s="47"/>
    </row>
    <row r="52" spans="1:9">
      <c r="A52" s="45" t="s">
        <v>181</v>
      </c>
      <c r="B52" s="49" t="s">
        <v>114</v>
      </c>
      <c r="C52" s="47">
        <v>10</v>
      </c>
      <c r="D52" s="44">
        <v>184</v>
      </c>
      <c r="E52" s="52">
        <v>400</v>
      </c>
      <c r="F52" s="42" t="str">
        <f t="shared" si="1"/>
        <v>P00Q1003</v>
      </c>
      <c r="G52" s="44" t="s">
        <v>98</v>
      </c>
    </row>
    <row r="53" spans="1:9">
      <c r="A53" s="45" t="s">
        <v>196</v>
      </c>
      <c r="B53" s="49" t="s">
        <v>150</v>
      </c>
      <c r="C53" s="47">
        <v>1</v>
      </c>
      <c r="D53" s="44">
        <v>184</v>
      </c>
      <c r="E53" s="52">
        <v>710</v>
      </c>
      <c r="F53" s="42" t="str">
        <f t="shared" si="1"/>
        <v>P18Q3003</v>
      </c>
      <c r="G53" s="44" t="s">
        <v>98</v>
      </c>
    </row>
    <row r="54" spans="1:9" ht="42.6" customHeight="1">
      <c r="A54" s="45" t="s">
        <v>197</v>
      </c>
      <c r="B54" s="49" t="s">
        <v>151</v>
      </c>
      <c r="C54" s="47">
        <v>8</v>
      </c>
      <c r="D54" s="44">
        <v>184</v>
      </c>
      <c r="E54" s="52">
        <v>637.66999999999996</v>
      </c>
      <c r="F54" s="42" t="str">
        <f t="shared" si="1"/>
        <v>CRM00404</v>
      </c>
      <c r="G54" s="44" t="s">
        <v>98</v>
      </c>
    </row>
    <row r="55" spans="1:9">
      <c r="A55" s="45" t="s">
        <v>113</v>
      </c>
      <c r="B55" s="49" t="s">
        <v>152</v>
      </c>
      <c r="C55" s="47">
        <v>2</v>
      </c>
      <c r="D55" s="44">
        <v>184</v>
      </c>
      <c r="E55" s="52">
        <v>453.23300970873782</v>
      </c>
      <c r="F55" s="42" t="str">
        <f t="shared" si="1"/>
        <v>P18Q3006</v>
      </c>
      <c r="G55" s="44" t="s">
        <v>98</v>
      </c>
    </row>
    <row r="56" spans="1:9">
      <c r="A56" s="45" t="s">
        <v>112</v>
      </c>
      <c r="B56" s="49" t="s">
        <v>153</v>
      </c>
      <c r="C56" s="47">
        <v>1</v>
      </c>
      <c r="D56" s="44">
        <v>184</v>
      </c>
      <c r="E56" s="52">
        <v>566.82524271844648</v>
      </c>
      <c r="F56" s="42" t="str">
        <f t="shared" si="1"/>
        <v>P18Q3005</v>
      </c>
      <c r="G56" s="44" t="s">
        <v>98</v>
      </c>
    </row>
    <row r="57" spans="1:9">
      <c r="A57" s="45" t="s">
        <v>198</v>
      </c>
      <c r="B57" s="49" t="s">
        <v>154</v>
      </c>
      <c r="C57" s="47">
        <v>1</v>
      </c>
      <c r="D57" s="44">
        <v>184</v>
      </c>
      <c r="E57" s="52">
        <v>1079.1262135922329</v>
      </c>
      <c r="F57" s="42" t="str">
        <f t="shared" si="1"/>
        <v>P18Q3009</v>
      </c>
      <c r="G57" s="44" t="s">
        <v>98</v>
      </c>
    </row>
    <row r="58" spans="1:9" ht="78" customHeight="1">
      <c r="A58" s="45" t="s">
        <v>107</v>
      </c>
      <c r="B58" s="49" t="s">
        <v>155</v>
      </c>
      <c r="C58" s="47">
        <v>2</v>
      </c>
      <c r="D58" s="44">
        <v>184</v>
      </c>
      <c r="E58" s="52">
        <v>750</v>
      </c>
      <c r="F58" s="42" t="str">
        <f t="shared" si="1"/>
        <v>P19Q1004</v>
      </c>
      <c r="G58" s="44" t="s">
        <v>98</v>
      </c>
    </row>
    <row r="59" spans="1:9" ht="69.599999999999994" customHeight="1">
      <c r="A59" s="45" t="s">
        <v>108</v>
      </c>
      <c r="B59" s="49" t="s">
        <v>156</v>
      </c>
      <c r="C59" s="47">
        <v>1</v>
      </c>
      <c r="D59" s="44">
        <v>184</v>
      </c>
      <c r="E59" s="52">
        <v>568</v>
      </c>
      <c r="F59" s="42" t="str">
        <f t="shared" si="1"/>
        <v>P19Q1007</v>
      </c>
      <c r="G59" s="44" t="s">
        <v>98</v>
      </c>
    </row>
    <row r="60" spans="1:9" ht="76.8" customHeight="1">
      <c r="A60" s="45" t="s">
        <v>109</v>
      </c>
      <c r="B60" s="49" t="s">
        <v>142</v>
      </c>
      <c r="C60" s="47">
        <v>2</v>
      </c>
      <c r="D60" s="44">
        <v>184</v>
      </c>
      <c r="E60" s="52">
        <v>747.5</v>
      </c>
      <c r="F60" s="42" t="str">
        <f t="shared" si="1"/>
        <v>P19Q2004</v>
      </c>
      <c r="G60" s="44" t="s">
        <v>98</v>
      </c>
    </row>
    <row r="61" spans="1:9" ht="52.2" customHeight="1">
      <c r="A61" s="45" t="s">
        <v>110</v>
      </c>
      <c r="B61" s="49" t="s">
        <v>143</v>
      </c>
      <c r="C61" s="47">
        <v>4</v>
      </c>
      <c r="D61" s="44">
        <v>184</v>
      </c>
      <c r="E61" s="52">
        <v>233.45</v>
      </c>
      <c r="F61" s="42" t="str">
        <f t="shared" si="1"/>
        <v>P19Q2005</v>
      </c>
      <c r="G61" s="44" t="s">
        <v>98</v>
      </c>
    </row>
    <row r="62" spans="1:9" ht="70.8" customHeight="1">
      <c r="A62" s="45" t="s">
        <v>199</v>
      </c>
      <c r="B62" s="49" t="s">
        <v>144</v>
      </c>
      <c r="C62" s="47">
        <v>2</v>
      </c>
      <c r="D62" s="44">
        <v>184</v>
      </c>
      <c r="E62" s="52">
        <v>1262.7</v>
      </c>
      <c r="F62" s="42" t="str">
        <f t="shared" si="1"/>
        <v>P19Q2007</v>
      </c>
      <c r="G62" s="44" t="s">
        <v>98</v>
      </c>
    </row>
    <row r="63" spans="1:9" ht="87" customHeight="1">
      <c r="A63" s="45" t="s">
        <v>111</v>
      </c>
      <c r="B63" s="49" t="s">
        <v>145</v>
      </c>
      <c r="C63" s="47">
        <v>1</v>
      </c>
      <c r="D63" s="44">
        <v>184</v>
      </c>
      <c r="E63" s="52">
        <v>552</v>
      </c>
      <c r="F63" s="42" t="str">
        <f t="shared" si="1"/>
        <v>P19Q2009</v>
      </c>
      <c r="G63" s="44" t="s">
        <v>98</v>
      </c>
    </row>
    <row r="64" spans="1:9" ht="90.6" customHeight="1">
      <c r="A64" s="45" t="s">
        <v>200</v>
      </c>
      <c r="B64" s="49" t="s">
        <v>146</v>
      </c>
      <c r="C64" s="47">
        <v>3</v>
      </c>
      <c r="D64" s="44">
        <v>184</v>
      </c>
      <c r="E64" s="52">
        <v>684.25</v>
      </c>
      <c r="F64" s="42" t="str">
        <f t="shared" si="1"/>
        <v>P19Q2002</v>
      </c>
      <c r="G64" s="44" t="s">
        <v>98</v>
      </c>
    </row>
    <row r="65" spans="1:7" ht="109.8" customHeight="1">
      <c r="A65" s="45" t="s">
        <v>201</v>
      </c>
      <c r="B65" s="49" t="s">
        <v>147</v>
      </c>
      <c r="C65" s="47">
        <v>3</v>
      </c>
      <c r="D65" s="44">
        <v>184</v>
      </c>
      <c r="E65" s="52">
        <v>343.85</v>
      </c>
      <c r="F65" s="42" t="str">
        <f t="shared" si="1"/>
        <v>P19Q2001</v>
      </c>
      <c r="G65" s="44" t="s">
        <v>98</v>
      </c>
    </row>
    <row r="66" spans="1:7" ht="103.8" customHeight="1">
      <c r="A66" s="45" t="s">
        <v>202</v>
      </c>
      <c r="B66" s="49" t="s">
        <v>184</v>
      </c>
      <c r="C66" s="47">
        <v>4</v>
      </c>
      <c r="D66" s="44">
        <v>184</v>
      </c>
      <c r="E66" s="52">
        <v>695</v>
      </c>
      <c r="F66" s="42" t="str">
        <f t="shared" si="1"/>
        <v>P19Q3003</v>
      </c>
      <c r="G66" s="44" t="s">
        <v>98</v>
      </c>
    </row>
    <row r="67" spans="1:7" ht="98.4" customHeight="1">
      <c r="A67" s="45" t="s">
        <v>203</v>
      </c>
      <c r="B67" s="49" t="s">
        <v>148</v>
      </c>
      <c r="C67" s="47">
        <v>1</v>
      </c>
      <c r="D67" s="44">
        <v>184</v>
      </c>
      <c r="E67" s="52">
        <v>700</v>
      </c>
      <c r="F67" s="42" t="str">
        <f t="shared" si="1"/>
        <v>P19Q3005</v>
      </c>
      <c r="G67" s="44" t="s">
        <v>98</v>
      </c>
    </row>
    <row r="68" spans="1:7" ht="94.8" customHeight="1">
      <c r="A68" s="45" t="s">
        <v>204</v>
      </c>
      <c r="B68" s="49" t="s">
        <v>149</v>
      </c>
      <c r="C68" s="47">
        <v>1</v>
      </c>
      <c r="D68" s="44">
        <v>184</v>
      </c>
      <c r="E68" s="52">
        <v>459</v>
      </c>
      <c r="F68" s="42" t="str">
        <f t="shared" si="1"/>
        <v>P19Q3011</v>
      </c>
      <c r="G68" s="44" t="s">
        <v>98</v>
      </c>
    </row>
    <row r="69" spans="1:7" ht="115.8" customHeight="1">
      <c r="A69" s="45" t="s">
        <v>99</v>
      </c>
      <c r="B69" s="41" t="s">
        <v>212</v>
      </c>
      <c r="C69" s="47">
        <v>1</v>
      </c>
      <c r="D69" s="44">
        <v>184</v>
      </c>
      <c r="E69" s="52">
        <v>469</v>
      </c>
      <c r="F69" s="42" t="str">
        <f t="shared" si="1"/>
        <v>P19Q3007</v>
      </c>
      <c r="G69" s="44" t="s">
        <v>98</v>
      </c>
    </row>
    <row r="70" spans="1:7">
      <c r="A70" s="45" t="s">
        <v>182</v>
      </c>
      <c r="B70" s="49" t="s">
        <v>230</v>
      </c>
      <c r="C70" s="47">
        <v>1</v>
      </c>
      <c r="D70" s="44">
        <v>184</v>
      </c>
      <c r="E70" s="52">
        <v>1200</v>
      </c>
      <c r="F70" s="42" t="str">
        <f t="shared" si="1"/>
        <v>P00Q1008</v>
      </c>
      <c r="G70" s="44" t="s">
        <v>98</v>
      </c>
    </row>
    <row r="71" spans="1:7">
      <c r="A71" s="45" t="s">
        <v>183</v>
      </c>
      <c r="B71" s="49" t="s">
        <v>231</v>
      </c>
      <c r="C71" s="47">
        <v>1</v>
      </c>
      <c r="D71" s="44">
        <v>184</v>
      </c>
      <c r="E71" s="52">
        <v>800</v>
      </c>
      <c r="F71" s="42" t="str">
        <f t="shared" si="1"/>
        <v>P00Q1009</v>
      </c>
      <c r="G71" s="44" t="s">
        <v>98</v>
      </c>
    </row>
  </sheetData>
  <phoneticPr fontId="17" type="noConversion"/>
  <conditionalFormatting sqref="B1:B1048576">
    <cfRule type="duplicateValues" dxfId="0" priority="1"/>
  </conditionalFormatting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工作表</vt:lpstr>
      </vt:variant>
      <vt:variant>
        <vt:i4>2</vt:i4>
      </vt:variant>
      <vt:variant>
        <vt:lpstr>命名范围</vt:lpstr>
      </vt:variant>
      <vt:variant>
        <vt:i4>1</vt:i4>
      </vt:variant>
    </vt:vector>
  </HeadingPairs>
  <TitlesOfParts>
    <vt:vector size="3" baseType="lpstr">
      <vt:lpstr>Final Qty</vt:lpstr>
      <vt:lpstr>Stock</vt:lpstr>
      <vt:lpstr>'Final Qty'!Print_Area</vt:lpstr>
    </vt:vector>
  </TitlesOfParts>
  <Company>Richemont SA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aviva-hh.gong</dc:creator>
  <cp:lastModifiedBy>Lingyi Li</cp:lastModifiedBy>
  <dcterms:created xsi:type="dcterms:W3CDTF">2019-04-22T02:58:12Z</dcterms:created>
  <dcterms:modified xsi:type="dcterms:W3CDTF">2019-05-05T09:17:54Z</dcterms:modified>
</cp:coreProperties>
</file>